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nishi\Desktop\業務ファイル一覧\丸浦工業請求表書式(インボイス対応）\"/>
    </mc:Choice>
  </mc:AlternateContent>
  <xr:revisionPtr revIDLastSave="0" documentId="13_ncr:1_{F2ED80D5-033F-4122-8AFC-EF7C823B7394}" xr6:coauthVersionLast="47" xr6:coauthVersionMax="47" xr10:uidLastSave="{00000000-0000-0000-0000-000000000000}"/>
  <bookViews>
    <workbookView xWindow="-108" yWindow="-108" windowWidth="23256" windowHeight="12576" tabRatio="835" xr2:uid="{52DD4DB3-4BFB-4D80-9880-2FD97CAF3FA0}"/>
  </bookViews>
  <sheets>
    <sheet name="貴社控(Ａ-1)" sheetId="1" r:id="rId1"/>
    <sheet name="貴社控(Ａ-2)" sheetId="5" r:id="rId2"/>
    <sheet name="提出用(Ａ-1原価担当用)" sheetId="2" r:id="rId3"/>
    <sheet name="提出用(Ａ-1経理担当用)" sheetId="6" r:id="rId4"/>
    <sheet name="提出用(Ａ-２原価担当用)" sheetId="4" r:id="rId5"/>
    <sheet name="提出用(Ａ-2経理担当用)" sheetId="7" r:id="rId6"/>
  </sheets>
  <definedNames>
    <definedName name="_xlnm.Print_Area" localSheetId="0">'貴社控(Ａ-1)'!$A$1:$AO$51</definedName>
    <definedName name="_xlnm.Print_Area" localSheetId="3">'提出用(Ａ-1経理担当用)'!$A$1:$AO$54</definedName>
    <definedName name="_xlnm.Print_Area" localSheetId="2">'提出用(Ａ-1原価担当用)'!$A$1:$AO$54</definedName>
    <definedName name="_xlnm.Print_Area" localSheetId="5">'提出用(Ａ-2経理担当用)'!$A$1:$AO$48</definedName>
    <definedName name="_xlnm.Print_Area" localSheetId="4">'提出用(Ａ-２原価担当用)'!$A$1:$AO$48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2" i="7" l="1"/>
  <c r="AI36" i="7"/>
  <c r="AH35" i="7"/>
  <c r="AE35" i="7"/>
  <c r="AA35" i="7"/>
  <c r="X35" i="7"/>
  <c r="U35" i="7"/>
  <c r="R35" i="7"/>
  <c r="F35" i="7"/>
  <c r="E35" i="7"/>
  <c r="B35" i="7"/>
  <c r="AH34" i="7"/>
  <c r="AE34" i="7"/>
  <c r="AA34" i="7"/>
  <c r="X34" i="7"/>
  <c r="U34" i="7"/>
  <c r="R34" i="7"/>
  <c r="F34" i="7"/>
  <c r="E34" i="7"/>
  <c r="B34" i="7"/>
  <c r="AH33" i="7"/>
  <c r="AE33" i="7"/>
  <c r="AA33" i="7"/>
  <c r="X33" i="7"/>
  <c r="U33" i="7"/>
  <c r="R33" i="7"/>
  <c r="F33" i="7"/>
  <c r="E33" i="7"/>
  <c r="B33" i="7"/>
  <c r="AH32" i="7"/>
  <c r="AE32" i="7"/>
  <c r="AA32" i="7"/>
  <c r="X32" i="7"/>
  <c r="U32" i="7"/>
  <c r="R32" i="7"/>
  <c r="F32" i="7"/>
  <c r="E32" i="7"/>
  <c r="B32" i="7"/>
  <c r="AH31" i="7"/>
  <c r="AE31" i="7"/>
  <c r="AA31" i="7"/>
  <c r="X31" i="7"/>
  <c r="U31" i="7"/>
  <c r="R31" i="7"/>
  <c r="F31" i="7"/>
  <c r="E31" i="7"/>
  <c r="B31" i="7"/>
  <c r="AH30" i="7"/>
  <c r="AE30" i="7"/>
  <c r="AA30" i="7"/>
  <c r="X30" i="7"/>
  <c r="U30" i="7"/>
  <c r="R30" i="7"/>
  <c r="F30" i="7"/>
  <c r="E30" i="7"/>
  <c r="B30" i="7"/>
  <c r="AH29" i="7"/>
  <c r="AE29" i="7"/>
  <c r="AA29" i="7"/>
  <c r="X29" i="7"/>
  <c r="U29" i="7"/>
  <c r="R29" i="7"/>
  <c r="F29" i="7"/>
  <c r="E29" i="7"/>
  <c r="B29" i="7"/>
  <c r="AH28" i="7"/>
  <c r="AE28" i="7"/>
  <c r="AA28" i="7"/>
  <c r="X28" i="7"/>
  <c r="U28" i="7"/>
  <c r="R28" i="7"/>
  <c r="F28" i="7"/>
  <c r="E28" i="7"/>
  <c r="B28" i="7"/>
  <c r="AH27" i="7"/>
  <c r="AE27" i="7"/>
  <c r="AA27" i="7"/>
  <c r="X27" i="7"/>
  <c r="U27" i="7"/>
  <c r="R27" i="7"/>
  <c r="F27" i="7"/>
  <c r="E27" i="7"/>
  <c r="B27" i="7"/>
  <c r="AH26" i="7"/>
  <c r="AE26" i="7"/>
  <c r="AA26" i="7"/>
  <c r="X26" i="7"/>
  <c r="U26" i="7"/>
  <c r="R26" i="7"/>
  <c r="F26" i="7"/>
  <c r="E26" i="7"/>
  <c r="B26" i="7"/>
  <c r="AH25" i="7"/>
  <c r="AE25" i="7"/>
  <c r="AA25" i="7"/>
  <c r="X25" i="7"/>
  <c r="U25" i="7"/>
  <c r="R25" i="7"/>
  <c r="F25" i="7"/>
  <c r="E25" i="7"/>
  <c r="B25" i="7"/>
  <c r="AH24" i="7"/>
  <c r="AE24" i="7"/>
  <c r="AA24" i="7"/>
  <c r="X24" i="7"/>
  <c r="U24" i="7"/>
  <c r="R24" i="7"/>
  <c r="F24" i="7"/>
  <c r="E24" i="7"/>
  <c r="B24" i="7"/>
  <c r="AH23" i="7"/>
  <c r="AE23" i="7"/>
  <c r="AA23" i="7"/>
  <c r="X23" i="7"/>
  <c r="U23" i="7"/>
  <c r="R23" i="7"/>
  <c r="F23" i="7"/>
  <c r="E23" i="7"/>
  <c r="B23" i="7"/>
  <c r="AH22" i="7"/>
  <c r="AE22" i="7"/>
  <c r="AA22" i="7"/>
  <c r="X22" i="7"/>
  <c r="U22" i="7"/>
  <c r="R22" i="7"/>
  <c r="F22" i="7"/>
  <c r="E22" i="7"/>
  <c r="B22" i="7"/>
  <c r="AH21" i="7"/>
  <c r="AE21" i="7"/>
  <c r="AA21" i="7"/>
  <c r="X21" i="7"/>
  <c r="U21" i="7"/>
  <c r="R21" i="7"/>
  <c r="F21" i="7"/>
  <c r="E21" i="7"/>
  <c r="B21" i="7"/>
  <c r="AE20" i="7"/>
  <c r="X20" i="7"/>
  <c r="U20" i="7"/>
  <c r="R20" i="7"/>
  <c r="F20" i="7"/>
  <c r="E20" i="7"/>
  <c r="B20" i="7"/>
  <c r="AE19" i="7"/>
  <c r="X19" i="7"/>
  <c r="U19" i="7"/>
  <c r="R19" i="7"/>
  <c r="F19" i="7"/>
  <c r="E19" i="7"/>
  <c r="B19" i="7"/>
  <c r="AE18" i="7"/>
  <c r="E18" i="7" s="1"/>
  <c r="X18" i="7"/>
  <c r="U18" i="7"/>
  <c r="R18" i="7"/>
  <c r="F18" i="7"/>
  <c r="B18" i="7"/>
  <c r="AE17" i="7"/>
  <c r="X17" i="7"/>
  <c r="U17" i="7"/>
  <c r="R17" i="7"/>
  <c r="F17" i="7"/>
  <c r="E17" i="7"/>
  <c r="B17" i="7"/>
  <c r="AE16" i="7"/>
  <c r="X16" i="7"/>
  <c r="U16" i="7"/>
  <c r="R16" i="7"/>
  <c r="F16" i="7"/>
  <c r="E16" i="7"/>
  <c r="B16" i="7"/>
  <c r="AA9" i="7"/>
  <c r="AA8" i="7"/>
  <c r="AH7" i="7"/>
  <c r="AC7" i="7"/>
  <c r="AC6" i="7"/>
  <c r="AJ5" i="7"/>
  <c r="AG5" i="7"/>
  <c r="AD5" i="7"/>
  <c r="K4" i="7"/>
  <c r="AE40" i="6" l="1"/>
  <c r="AA40" i="6"/>
  <c r="AH40" i="6" s="1"/>
  <c r="X40" i="6"/>
  <c r="U40" i="6"/>
  <c r="R40" i="6"/>
  <c r="F40" i="6"/>
  <c r="E40" i="6"/>
  <c r="B40" i="6"/>
  <c r="AH39" i="6"/>
  <c r="AE39" i="6"/>
  <c r="E39" i="6" s="1"/>
  <c r="AA39" i="6"/>
  <c r="X39" i="6"/>
  <c r="U39" i="6"/>
  <c r="R39" i="6"/>
  <c r="F39" i="6"/>
  <c r="B39" i="6"/>
  <c r="AE38" i="6"/>
  <c r="AA38" i="6"/>
  <c r="AH38" i="6" s="1"/>
  <c r="X38" i="6"/>
  <c r="U38" i="6"/>
  <c r="R38" i="6"/>
  <c r="F38" i="6"/>
  <c r="E38" i="6"/>
  <c r="B38" i="6"/>
  <c r="AE37" i="6"/>
  <c r="E37" i="6" s="1"/>
  <c r="AA37" i="6"/>
  <c r="AH37" i="6" s="1"/>
  <c r="X37" i="6"/>
  <c r="U37" i="6"/>
  <c r="R37" i="6"/>
  <c r="F37" i="6"/>
  <c r="B37" i="6"/>
  <c r="AH36" i="6"/>
  <c r="AE36" i="6"/>
  <c r="E36" i="6" s="1"/>
  <c r="AA36" i="6"/>
  <c r="X36" i="6"/>
  <c r="U36" i="6"/>
  <c r="R36" i="6"/>
  <c r="F36" i="6"/>
  <c r="B36" i="6"/>
  <c r="AE35" i="6"/>
  <c r="AA35" i="6"/>
  <c r="AH35" i="6" s="1"/>
  <c r="X35" i="6"/>
  <c r="U35" i="6"/>
  <c r="R35" i="6"/>
  <c r="F35" i="6"/>
  <c r="E35" i="6"/>
  <c r="B35" i="6"/>
  <c r="AH34" i="6"/>
  <c r="AE34" i="6"/>
  <c r="E34" i="6" s="1"/>
  <c r="AA34" i="6"/>
  <c r="X34" i="6"/>
  <c r="U34" i="6"/>
  <c r="R34" i="6"/>
  <c r="F34" i="6"/>
  <c r="B34" i="6"/>
  <c r="AH33" i="6"/>
  <c r="AE33" i="6"/>
  <c r="AA33" i="6"/>
  <c r="X33" i="6"/>
  <c r="U33" i="6"/>
  <c r="R33" i="6"/>
  <c r="F33" i="6"/>
  <c r="E33" i="6"/>
  <c r="B33" i="6"/>
  <c r="AE32" i="6"/>
  <c r="AA32" i="6"/>
  <c r="AH32" i="6" s="1"/>
  <c r="X32" i="6"/>
  <c r="U32" i="6"/>
  <c r="R32" i="6"/>
  <c r="F32" i="6"/>
  <c r="E32" i="6"/>
  <c r="B32" i="6"/>
  <c r="AH31" i="6"/>
  <c r="AE31" i="6"/>
  <c r="E31" i="6" s="1"/>
  <c r="AA31" i="6"/>
  <c r="X31" i="6"/>
  <c r="U31" i="6"/>
  <c r="R31" i="6"/>
  <c r="F31" i="6"/>
  <c r="B31" i="6"/>
  <c r="AE30" i="6"/>
  <c r="AA30" i="6"/>
  <c r="AH30" i="6" s="1"/>
  <c r="X30" i="6"/>
  <c r="U30" i="6"/>
  <c r="R30" i="6"/>
  <c r="F30" i="6"/>
  <c r="E30" i="6"/>
  <c r="B30" i="6"/>
  <c r="AE29" i="6"/>
  <c r="E29" i="6" s="1"/>
  <c r="X29" i="6"/>
  <c r="U29" i="6"/>
  <c r="R29" i="6"/>
  <c r="F29" i="6"/>
  <c r="B29" i="6"/>
  <c r="AE28" i="6"/>
  <c r="E28" i="6" s="1"/>
  <c r="X28" i="6"/>
  <c r="U28" i="6"/>
  <c r="R28" i="6"/>
  <c r="F28" i="6"/>
  <c r="B28" i="6"/>
  <c r="AE27" i="6"/>
  <c r="X27" i="6"/>
  <c r="U27" i="6"/>
  <c r="R27" i="6"/>
  <c r="F27" i="6"/>
  <c r="E27" i="6"/>
  <c r="B27" i="6"/>
  <c r="AH26" i="6"/>
  <c r="AE26" i="6"/>
  <c r="E26" i="6" s="1"/>
  <c r="AA26" i="6"/>
  <c r="X26" i="6"/>
  <c r="U26" i="6"/>
  <c r="R26" i="6"/>
  <c r="F26" i="6"/>
  <c r="B26" i="6"/>
  <c r="J19" i="6"/>
  <c r="F19" i="6"/>
  <c r="B19" i="6"/>
  <c r="AH19" i="6" s="1"/>
  <c r="Q16" i="6"/>
  <c r="L16" i="6"/>
  <c r="H16" i="6"/>
  <c r="B16" i="6"/>
  <c r="AA9" i="6"/>
  <c r="AA8" i="6"/>
  <c r="AH7" i="6"/>
  <c r="AC7" i="6"/>
  <c r="AC6" i="6"/>
  <c r="AJ5" i="6"/>
  <c r="AG5" i="6"/>
  <c r="AD5" i="6"/>
  <c r="K4" i="6"/>
  <c r="AC7" i="5"/>
  <c r="AA25" i="1"/>
  <c r="AA32" i="5"/>
  <c r="AA17" i="5"/>
  <c r="AA18" i="7" s="1"/>
  <c r="AH18" i="7" s="1"/>
  <c r="AA15" i="5"/>
  <c r="AA16" i="7" s="1"/>
  <c r="AA35" i="1"/>
  <c r="AA26" i="1"/>
  <c r="AA27" i="6" s="1"/>
  <c r="AC7" i="2"/>
  <c r="AE40" i="2"/>
  <c r="AA38" i="1"/>
  <c r="AA39" i="1"/>
  <c r="AA36" i="1"/>
  <c r="AA37" i="1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16" i="5"/>
  <c r="E15" i="5"/>
  <c r="E27" i="1"/>
  <c r="E28" i="1"/>
  <c r="E29" i="1"/>
  <c r="E30" i="1"/>
  <c r="E31" i="1"/>
  <c r="E32" i="1"/>
  <c r="E33" i="1"/>
  <c r="E34" i="1"/>
  <c r="E36" i="1"/>
  <c r="E37" i="1"/>
  <c r="E38" i="1"/>
  <c r="E39" i="1"/>
  <c r="E26" i="1"/>
  <c r="E25" i="1"/>
  <c r="F30" i="2"/>
  <c r="F31" i="2"/>
  <c r="AH16" i="7" l="1"/>
  <c r="I12" i="7"/>
  <c r="AH27" i="6"/>
  <c r="N19" i="6"/>
  <c r="AA16" i="5"/>
  <c r="AA17" i="7" s="1"/>
  <c r="AH17" i="7" s="1"/>
  <c r="J19" i="2"/>
  <c r="F19" i="2"/>
  <c r="B19" i="2"/>
  <c r="K4" i="5"/>
  <c r="K4" i="4" s="1"/>
  <c r="N19" i="2" l="1"/>
  <c r="R16" i="4"/>
  <c r="U16" i="4"/>
  <c r="X16" i="4"/>
  <c r="F16" i="4"/>
  <c r="B16" i="4"/>
  <c r="H16" i="2"/>
  <c r="Q16" i="2"/>
  <c r="L16" i="2"/>
  <c r="B16" i="2"/>
  <c r="N19" i="1"/>
  <c r="AA17" i="4"/>
  <c r="AH17" i="4" s="1"/>
  <c r="AA18" i="4"/>
  <c r="AH18" i="4" s="1"/>
  <c r="AA18" i="5"/>
  <c r="AA19" i="5"/>
  <c r="AA20" i="5"/>
  <c r="AA21" i="4" s="1"/>
  <c r="AH21" i="4" s="1"/>
  <c r="AA21" i="5"/>
  <c r="AA22" i="4" s="1"/>
  <c r="AH22" i="4" s="1"/>
  <c r="AA22" i="5"/>
  <c r="AA23" i="4" s="1"/>
  <c r="AH23" i="4" s="1"/>
  <c r="AA23" i="5"/>
  <c r="AA24" i="4" s="1"/>
  <c r="AH24" i="4" s="1"/>
  <c r="AA24" i="5"/>
  <c r="AA25" i="4" s="1"/>
  <c r="AH25" i="4" s="1"/>
  <c r="AA25" i="5"/>
  <c r="AA26" i="4" s="1"/>
  <c r="AH26" i="4" s="1"/>
  <c r="AA26" i="5"/>
  <c r="AA27" i="4" s="1"/>
  <c r="AH27" i="4" s="1"/>
  <c r="AA27" i="5"/>
  <c r="AA28" i="4" s="1"/>
  <c r="AH28" i="4" s="1"/>
  <c r="AA28" i="5"/>
  <c r="AA29" i="4" s="1"/>
  <c r="AH29" i="4" s="1"/>
  <c r="AA29" i="5"/>
  <c r="AA30" i="4" s="1"/>
  <c r="AH30" i="4" s="1"/>
  <c r="AA30" i="5"/>
  <c r="AA31" i="4" s="1"/>
  <c r="AH31" i="4" s="1"/>
  <c r="AA31" i="5"/>
  <c r="AA32" i="4" s="1"/>
  <c r="AH32" i="4" s="1"/>
  <c r="AA33" i="4"/>
  <c r="AH33" i="4" s="1"/>
  <c r="AA33" i="5"/>
  <c r="AA34" i="4" s="1"/>
  <c r="AH34" i="4" s="1"/>
  <c r="AA34" i="5"/>
  <c r="AE28" i="4"/>
  <c r="E28" i="4" s="1"/>
  <c r="AE29" i="4"/>
  <c r="E29" i="4" s="1"/>
  <c r="AE30" i="4"/>
  <c r="E30" i="4" s="1"/>
  <c r="AE31" i="4"/>
  <c r="E31" i="4" s="1"/>
  <c r="AE32" i="4"/>
  <c r="E32" i="4" s="1"/>
  <c r="AE33" i="4"/>
  <c r="E33" i="4" s="1"/>
  <c r="AE34" i="4"/>
  <c r="E34" i="4" s="1"/>
  <c r="AE35" i="4"/>
  <c r="E35" i="4" s="1"/>
  <c r="AH7" i="4"/>
  <c r="AC7" i="4"/>
  <c r="K4" i="2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R25" i="4"/>
  <c r="R26" i="4"/>
  <c r="R27" i="4"/>
  <c r="R28" i="4"/>
  <c r="R29" i="4"/>
  <c r="R30" i="4"/>
  <c r="R31" i="4"/>
  <c r="R32" i="4"/>
  <c r="R33" i="4"/>
  <c r="R34" i="4"/>
  <c r="R35" i="4"/>
  <c r="R20" i="4"/>
  <c r="R21" i="4"/>
  <c r="R22" i="4"/>
  <c r="R23" i="4"/>
  <c r="R24" i="4"/>
  <c r="R18" i="4"/>
  <c r="R19" i="4"/>
  <c r="R17" i="4"/>
  <c r="B40" i="2"/>
  <c r="R40" i="2"/>
  <c r="F40" i="2"/>
  <c r="E40" i="2"/>
  <c r="U40" i="2"/>
  <c r="X40" i="2"/>
  <c r="AI36" i="4"/>
  <c r="AE17" i="4"/>
  <c r="E17" i="4" s="1"/>
  <c r="AE18" i="4"/>
  <c r="E18" i="4" s="1"/>
  <c r="AE19" i="4"/>
  <c r="E19" i="4" s="1"/>
  <c r="AE20" i="4"/>
  <c r="E20" i="4" s="1"/>
  <c r="AE21" i="4"/>
  <c r="E21" i="4" s="1"/>
  <c r="AE22" i="4"/>
  <c r="E22" i="4" s="1"/>
  <c r="AE23" i="4"/>
  <c r="E23" i="4" s="1"/>
  <c r="AE24" i="4"/>
  <c r="E24" i="4" s="1"/>
  <c r="AE25" i="4"/>
  <c r="E25" i="4" s="1"/>
  <c r="AE26" i="4"/>
  <c r="E26" i="4" s="1"/>
  <c r="AE27" i="4"/>
  <c r="E27" i="4" s="1"/>
  <c r="B28" i="4"/>
  <c r="B29" i="4"/>
  <c r="B30" i="4"/>
  <c r="B31" i="4"/>
  <c r="B32" i="4"/>
  <c r="B33" i="4"/>
  <c r="B34" i="4"/>
  <c r="B35" i="4"/>
  <c r="F35" i="4"/>
  <c r="F34" i="4"/>
  <c r="F33" i="4"/>
  <c r="F32" i="4"/>
  <c r="F31" i="4"/>
  <c r="F30" i="4"/>
  <c r="F29" i="4"/>
  <c r="F28" i="4"/>
  <c r="AE32" i="2"/>
  <c r="AE33" i="2"/>
  <c r="AE34" i="2"/>
  <c r="AE35" i="2"/>
  <c r="AE37" i="2"/>
  <c r="E37" i="2" s="1"/>
  <c r="AE38" i="2"/>
  <c r="E38" i="2" s="1"/>
  <c r="AE39" i="2"/>
  <c r="E39" i="2" s="1"/>
  <c r="X35" i="2"/>
  <c r="X36" i="2"/>
  <c r="X37" i="2"/>
  <c r="X38" i="2"/>
  <c r="X39" i="2"/>
  <c r="U35" i="2"/>
  <c r="U36" i="2"/>
  <c r="U37" i="2"/>
  <c r="U38" i="2"/>
  <c r="U39" i="2"/>
  <c r="R35" i="2"/>
  <c r="R36" i="2"/>
  <c r="R37" i="2"/>
  <c r="R38" i="2"/>
  <c r="R39" i="2"/>
  <c r="F35" i="2"/>
  <c r="F36" i="2"/>
  <c r="F37" i="2"/>
  <c r="F38" i="2"/>
  <c r="F39" i="2"/>
  <c r="B35" i="2"/>
  <c r="B36" i="2"/>
  <c r="B37" i="2"/>
  <c r="B38" i="2"/>
  <c r="B39" i="2"/>
  <c r="AA38" i="2"/>
  <c r="AH38" i="2" s="1"/>
  <c r="AA39" i="2"/>
  <c r="AH39" i="2" s="1"/>
  <c r="AE27" i="2"/>
  <c r="AE28" i="2"/>
  <c r="AE29" i="2"/>
  <c r="AE30" i="2"/>
  <c r="AE31" i="2"/>
  <c r="U27" i="2"/>
  <c r="X27" i="2"/>
  <c r="U28" i="2"/>
  <c r="X28" i="2"/>
  <c r="U29" i="2"/>
  <c r="X29" i="2"/>
  <c r="U30" i="2"/>
  <c r="X30" i="2"/>
  <c r="U31" i="2"/>
  <c r="X31" i="2"/>
  <c r="U32" i="2"/>
  <c r="X32" i="2"/>
  <c r="U33" i="2"/>
  <c r="X33" i="2"/>
  <c r="U34" i="2"/>
  <c r="X34" i="2"/>
  <c r="R27" i="2"/>
  <c r="R28" i="2"/>
  <c r="R29" i="2"/>
  <c r="R30" i="2"/>
  <c r="R31" i="2"/>
  <c r="R32" i="2"/>
  <c r="R33" i="2"/>
  <c r="R34" i="2"/>
  <c r="B27" i="2"/>
  <c r="B28" i="2"/>
  <c r="B29" i="2"/>
  <c r="B30" i="2"/>
  <c r="B31" i="2"/>
  <c r="B32" i="2"/>
  <c r="B33" i="2"/>
  <c r="B34" i="2"/>
  <c r="F27" i="2"/>
  <c r="F28" i="2"/>
  <c r="F29" i="2"/>
  <c r="F32" i="2"/>
  <c r="F33" i="2"/>
  <c r="F34" i="2"/>
  <c r="AE16" i="4"/>
  <c r="E16" i="4" s="1"/>
  <c r="F17" i="4"/>
  <c r="F18" i="4"/>
  <c r="F19" i="4"/>
  <c r="F20" i="4"/>
  <c r="F21" i="4"/>
  <c r="F22" i="4"/>
  <c r="F23" i="4"/>
  <c r="F24" i="4"/>
  <c r="F25" i="4"/>
  <c r="F26" i="4"/>
  <c r="F27" i="4"/>
  <c r="B17" i="4"/>
  <c r="B18" i="4"/>
  <c r="B19" i="4"/>
  <c r="B20" i="4"/>
  <c r="B21" i="4"/>
  <c r="B22" i="4"/>
  <c r="B23" i="4"/>
  <c r="B24" i="4"/>
  <c r="B25" i="4"/>
  <c r="B26" i="4"/>
  <c r="B27" i="4"/>
  <c r="AA9" i="5"/>
  <c r="AA8" i="5"/>
  <c r="AC6" i="5"/>
  <c r="AJ5" i="5"/>
  <c r="AG5" i="5"/>
  <c r="AD5" i="5"/>
  <c r="AA9" i="4"/>
  <c r="AA8" i="4"/>
  <c r="AC6" i="4"/>
  <c r="AJ5" i="4"/>
  <c r="AG5" i="4"/>
  <c r="AD5" i="4"/>
  <c r="AE26" i="2"/>
  <c r="X26" i="2"/>
  <c r="U26" i="2"/>
  <c r="R26" i="2"/>
  <c r="F26" i="2"/>
  <c r="B26" i="2"/>
  <c r="AA9" i="2"/>
  <c r="AA8" i="2"/>
  <c r="AH7" i="2"/>
  <c r="AC6" i="2"/>
  <c r="AJ5" i="2"/>
  <c r="AG5" i="2"/>
  <c r="AD5" i="2"/>
  <c r="AA19" i="4" l="1"/>
  <c r="AH19" i="4" s="1"/>
  <c r="AA19" i="7"/>
  <c r="AH19" i="7" s="1"/>
  <c r="AA20" i="4"/>
  <c r="AH20" i="4" s="1"/>
  <c r="AA20" i="7"/>
  <c r="AA35" i="4"/>
  <c r="AH35" i="4" s="1"/>
  <c r="I12" i="5"/>
  <c r="U22" i="6" s="1"/>
  <c r="I11" i="5"/>
  <c r="U21" i="6" s="1"/>
  <c r="AA35" i="5"/>
  <c r="AE42" i="4"/>
  <c r="AA27" i="1"/>
  <c r="AA28" i="6" s="1"/>
  <c r="AA28" i="1"/>
  <c r="AA29" i="1"/>
  <c r="AA30" i="2" s="1"/>
  <c r="AH30" i="2" s="1"/>
  <c r="AA30" i="1"/>
  <c r="AA31" i="1"/>
  <c r="AA32" i="2" s="1"/>
  <c r="AH32" i="2" s="1"/>
  <c r="AA32" i="1"/>
  <c r="AA33" i="2" s="1"/>
  <c r="AH33" i="2" s="1"/>
  <c r="AA33" i="1"/>
  <c r="AA34" i="2" s="1"/>
  <c r="AH34" i="2" s="1"/>
  <c r="AA36" i="2"/>
  <c r="AH36" i="2" s="1"/>
  <c r="AA40" i="2"/>
  <c r="AH40" i="2" s="1"/>
  <c r="AA34" i="1"/>
  <c r="AA35" i="2" s="1"/>
  <c r="AH35" i="2" s="1"/>
  <c r="E35" i="2"/>
  <c r="E34" i="2"/>
  <c r="E33" i="2"/>
  <c r="E32" i="2"/>
  <c r="E31" i="2"/>
  <c r="E30" i="2"/>
  <c r="E29" i="2"/>
  <c r="E28" i="2"/>
  <c r="E27" i="2"/>
  <c r="E26" i="2"/>
  <c r="AH20" i="7" l="1"/>
  <c r="I11" i="7"/>
  <c r="P12" i="7" s="1"/>
  <c r="AA36" i="4"/>
  <c r="AA36" i="7"/>
  <c r="AA29" i="2"/>
  <c r="AH29" i="2" s="1"/>
  <c r="AA29" i="6"/>
  <c r="AH29" i="6" s="1"/>
  <c r="AH28" i="6"/>
  <c r="AA31" i="2"/>
  <c r="AH31" i="2" s="1"/>
  <c r="M22" i="1"/>
  <c r="U21" i="1"/>
  <c r="U21" i="2"/>
  <c r="U22" i="1"/>
  <c r="U22" i="2"/>
  <c r="M21" i="1"/>
  <c r="AA28" i="2"/>
  <c r="P12" i="5"/>
  <c r="AA27" i="2"/>
  <c r="AA26" i="2"/>
  <c r="AA41" i="6" l="1"/>
  <c r="M21" i="2"/>
  <c r="M21" i="6"/>
  <c r="AC21" i="6" s="1"/>
  <c r="M22" i="2"/>
  <c r="M22" i="6"/>
  <c r="AC22" i="6" s="1"/>
  <c r="AH28" i="2"/>
  <c r="AH26" i="2"/>
  <c r="AH27" i="2"/>
  <c r="AL22" i="6" l="1"/>
  <c r="R19" i="6" s="1"/>
  <c r="Z19" i="6" s="1"/>
  <c r="AA16" i="4"/>
  <c r="AH16" i="4" s="1"/>
  <c r="I11" i="4" l="1"/>
  <c r="I12" i="4"/>
  <c r="P12" i="4" l="1"/>
  <c r="AC22" i="1" l="1"/>
  <c r="AE36" i="2"/>
  <c r="AC22" i="2" s="1"/>
  <c r="AC21" i="1"/>
  <c r="E35" i="1"/>
  <c r="E36" i="2" l="1"/>
  <c r="AL22" i="1"/>
  <c r="R19" i="1" s="1"/>
  <c r="Z19" i="1" s="1"/>
  <c r="AH19" i="1" s="1"/>
  <c r="AA37" i="2"/>
  <c r="AC21" i="2" s="1"/>
  <c r="AL22" i="2" s="1"/>
  <c r="R19" i="2" s="1"/>
  <c r="Z19" i="2" s="1"/>
  <c r="AH19" i="2" s="1"/>
  <c r="AA40" i="1"/>
  <c r="AD19" i="1" l="1"/>
  <c r="AA41" i="2"/>
  <c r="AH37" i="2"/>
  <c r="AD19" i="2" l="1"/>
  <c r="AD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maruura-01</author>
  </authors>
  <commentList>
    <comment ref="AC7" authorId="0" shapeId="0" xr:uid="{3C94C7C9-65A0-494B-95D4-A8839167ADE5}">
      <text>
        <r>
          <rPr>
            <b/>
            <sz val="11"/>
            <color indexed="10"/>
            <rFont val="MS P ゴシック"/>
            <family val="3"/>
            <charset val="128"/>
          </rPr>
          <t>必ず入力して下さい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<sst xmlns="http://schemas.openxmlformats.org/spreadsheetml/2006/main" count="389" uniqueCount="100">
  <si>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</si>
  <si>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3"/>
  </si>
  <si>
    <t>丸浦工業株式会社</t>
    <rPh sb="0" eb="2">
      <t>マルウラ</t>
    </rPh>
    <rPh sb="2" eb="4">
      <t>コウギョウ</t>
    </rPh>
    <rPh sb="4" eb="8">
      <t>カブシキガイシャ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</si>
  <si>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</si>
  <si>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</si>
  <si>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</si>
  <si>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社名</t>
    <rPh sb="0" eb="2">
      <t>シャメイ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</si>
  <si>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</si>
  <si>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</si>
  <si>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</si>
  <si>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</si>
  <si>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</si>
  <si>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支所</t>
    <rPh sb="0" eb="2">
      <t>シショ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</si>
  <si>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</si>
  <si>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</si>
  <si>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提出用</t>
    <rPh sb="0" eb="2">
      <t>テイシュツ</t>
    </rPh>
    <rPh sb="2" eb="3">
      <t>ヨウ</t>
    </rPh>
    <phoneticPr fontId="2"/>
  </si>
  <si>
    <t>貴社控</t>
    <rPh sb="0" eb="2">
      <t>キシャ</t>
    </rPh>
    <rPh sb="2" eb="3">
      <t>ヒカ</t>
    </rPh>
    <phoneticPr fontId="2"/>
  </si>
  <si>
    <t>小　　計</t>
    <rPh sb="0" eb="1">
      <t>ショウ</t>
    </rPh>
    <rPh sb="3" eb="4">
      <t>ケイ</t>
    </rPh>
    <phoneticPr fontId="2"/>
  </si>
  <si>
    <t>明細</t>
    <rPh sb="0" eb="2">
      <t>メイサイ</t>
    </rPh>
    <phoneticPr fontId="2"/>
  </si>
  <si>
    <t>No.</t>
    <phoneticPr fontId="2"/>
  </si>
  <si>
    <t>枚目</t>
    <rPh sb="0" eb="2">
      <t>マイメ</t>
    </rPh>
    <phoneticPr fontId="2"/>
  </si>
  <si>
    <t>枚の内</t>
    <rPh sb="0" eb="1">
      <t>マイ</t>
    </rPh>
    <rPh sb="2" eb="3">
      <t>ウチ</t>
    </rPh>
    <phoneticPr fontId="2"/>
  </si>
  <si>
    <t>コードNo.</t>
    <phoneticPr fontId="2"/>
  </si>
  <si>
    <t>この請求明細表は、注文書にないもの(原則10万円未満)に使用して下さい。</t>
    <rPh sb="2" eb="4">
      <t>セイキュウ</t>
    </rPh>
    <rPh sb="4" eb="6">
      <t>メイサイ</t>
    </rPh>
    <rPh sb="6" eb="7">
      <t>ヒョウ</t>
    </rPh>
    <rPh sb="9" eb="12">
      <t>チュウモンショ</t>
    </rPh>
    <rPh sb="18" eb="20">
      <t>ゲンソク</t>
    </rPh>
    <rPh sb="22" eb="24">
      <t>マンエン</t>
    </rPh>
    <rPh sb="24" eb="26">
      <t>ミマン</t>
    </rPh>
    <rPh sb="28" eb="30">
      <t>シヨウ</t>
    </rPh>
    <rPh sb="32" eb="33">
      <t>クダ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</si>
  <si>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</si>
  <si>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</si>
  <si>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</si>
  <si>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</si>
  <si>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工事内容・納品品目名</t>
    <rPh sb="0" eb="4">
      <t>コウジナイヨウ</t>
    </rPh>
    <rPh sb="5" eb="7">
      <t>ノウヒン</t>
    </rPh>
    <rPh sb="7" eb="9">
      <t>ヒンモク</t>
    </rPh>
    <rPh sb="9" eb="10">
      <t>メイ</t>
    </rPh>
    <phoneticPr fontId="2"/>
  </si>
  <si>
    <t>月　日</t>
    <rPh sb="0" eb="1">
      <t>ゲツ</t>
    </rPh>
    <rPh sb="2" eb="3">
      <t>ニチ</t>
    </rPh>
    <phoneticPr fontId="2"/>
  </si>
  <si>
    <t>税</t>
    <rPh sb="0" eb="1">
      <t>ゼイ</t>
    </rPh>
    <phoneticPr fontId="2"/>
  </si>
  <si>
    <t>工事名</t>
    <rPh sb="0" eb="3">
      <t>コウジメイ</t>
    </rPh>
    <phoneticPr fontId="2"/>
  </si>
  <si>
    <t>工事番号</t>
    <rPh sb="0" eb="4">
      <t>コウジバンゴウ</t>
    </rPh>
    <phoneticPr fontId="2"/>
  </si>
  <si>
    <t>(1)</t>
    <phoneticPr fontId="2"/>
  </si>
  <si>
    <t>(2)</t>
    <phoneticPr fontId="2"/>
  </si>
  <si>
    <t>(3)</t>
    <phoneticPr fontId="2"/>
  </si>
  <si>
    <t>立替・違約・瑕疵分担金等</t>
    <rPh sb="0" eb="2">
      <t>タテカエ</t>
    </rPh>
    <rPh sb="3" eb="5">
      <t>イヤク</t>
    </rPh>
    <rPh sb="6" eb="8">
      <t>カシ</t>
    </rPh>
    <rPh sb="8" eb="11">
      <t>ブンタンキン</t>
    </rPh>
    <rPh sb="11" eb="12">
      <t>トウ</t>
    </rPh>
    <phoneticPr fontId="2"/>
  </si>
  <si>
    <t>｢工事内容・納品品目名｣欄の頭部「※」印は軽減税率8%の適用品目です。</t>
    <rPh sb="1" eb="5">
      <t>コウジナイヨウ</t>
    </rPh>
    <rPh sb="6" eb="11">
      <t>ノウヒンヒンモクメイ</t>
    </rPh>
    <rPh sb="12" eb="13">
      <t>ラン</t>
    </rPh>
    <rPh sb="14" eb="16">
      <t>トウブ</t>
    </rPh>
    <rPh sb="19" eb="20">
      <t>シルシ</t>
    </rPh>
    <rPh sb="21" eb="25">
      <t>ケイゲンゼイリツ</t>
    </rPh>
    <rPh sb="28" eb="30">
      <t>テキヨウ</t>
    </rPh>
    <rPh sb="30" eb="32">
      <t>ヒンモク</t>
    </rPh>
    <phoneticPr fontId="2"/>
  </si>
  <si>
    <t>丸浦工業使用欄</t>
    <rPh sb="0" eb="2">
      <t>マルウラ</t>
    </rPh>
    <rPh sb="2" eb="4">
      <t>コウギョウ</t>
    </rPh>
    <rPh sb="4" eb="6">
      <t>シヨウ</t>
    </rPh>
    <rPh sb="6" eb="7">
      <t>ラン</t>
    </rPh>
    <phoneticPr fontId="2"/>
  </si>
  <si>
    <t>(4)</t>
  </si>
  <si>
    <t>(5)</t>
  </si>
  <si>
    <t>＊</t>
    <phoneticPr fontId="2"/>
  </si>
  <si>
    <t>消費税計算は、1円未満を切り捨てでお願い致します。</t>
    <rPh sb="0" eb="3">
      <t>ショウヒゼイ</t>
    </rPh>
    <rPh sb="3" eb="5">
      <t>ケイサン</t>
    </rPh>
    <rPh sb="8" eb="11">
      <t>エンミマン</t>
    </rPh>
    <rPh sb="12" eb="13">
      <t>キ</t>
    </rPh>
    <rPh sb="14" eb="15">
      <t>ス</t>
    </rPh>
    <rPh sb="18" eb="19">
      <t>ネガ</t>
    </rPh>
    <rPh sb="20" eb="21">
      <t>イタ</t>
    </rPh>
    <phoneticPr fontId="2"/>
  </si>
  <si>
    <t>御社に対するお支払額(消費税を含みます)が30万円を超える場合、お支払額に[8/10,000～36/10,000]を乗じた額を弊社安全</t>
  </si>
  <si>
    <t>お支払い査定額</t>
    <rPh sb="1" eb="3">
      <t>シハラ</t>
    </rPh>
    <rPh sb="4" eb="6">
      <t>サテイ</t>
    </rPh>
    <rPh sb="6" eb="7">
      <t>ガク</t>
    </rPh>
    <phoneticPr fontId="2"/>
  </si>
  <si>
    <t>摘要</t>
    <rPh sb="0" eb="2">
      <t>テキヨウ</t>
    </rPh>
    <phoneticPr fontId="2"/>
  </si>
  <si>
    <t>お支払い確定金額</t>
    <rPh sb="1" eb="3">
      <t>シハラ</t>
    </rPh>
    <rPh sb="4" eb="6">
      <t>カクテイ</t>
    </rPh>
    <rPh sb="6" eb="8">
      <t>キンガク</t>
    </rPh>
    <phoneticPr fontId="2"/>
  </si>
  <si>
    <t>丸浦工業(株)　社内稟議書</t>
    <rPh sb="0" eb="4">
      <t>マルウラコウギョウ</t>
    </rPh>
    <rPh sb="4" eb="7">
      <t>カブ</t>
    </rPh>
    <rPh sb="8" eb="10">
      <t>シャナイ</t>
    </rPh>
    <rPh sb="10" eb="13">
      <t>リンギショ</t>
    </rPh>
    <phoneticPr fontId="2"/>
  </si>
  <si>
    <t>承認者</t>
    <rPh sb="0" eb="3">
      <t>ショウニンシャ</t>
    </rPh>
    <phoneticPr fontId="2"/>
  </si>
  <si>
    <t>原価担当者</t>
    <rPh sb="0" eb="2">
      <t>ゲンカ</t>
    </rPh>
    <rPh sb="2" eb="5">
      <t>タントウシャ</t>
    </rPh>
    <phoneticPr fontId="2"/>
  </si>
  <si>
    <t>経理担当者</t>
    <rPh sb="0" eb="2">
      <t>ケイリ</t>
    </rPh>
    <rPh sb="2" eb="5">
      <t>タントウシャ</t>
    </rPh>
    <phoneticPr fontId="2"/>
  </si>
  <si>
    <t>丸浦工業使用欄</t>
    <rPh sb="0" eb="2">
      <t>マルウラ</t>
    </rPh>
    <rPh sb="2" eb="4">
      <t>コウギョウ</t>
    </rPh>
    <rPh sb="4" eb="7">
      <t>シヨウラン</t>
    </rPh>
    <phoneticPr fontId="2"/>
  </si>
  <si>
    <t>請求書への入力(記載)は、毎月末日時点での施工完了部分に対して、翌月5日までに提出をお願い致します。お支払いは弊社担</t>
  </si>
  <si>
    <t>当者が請求内容を確認し、査定金額をお支払い致します。</t>
  </si>
  <si>
    <t>協力会費として徴収させていただきます。ご理解、ご協力をお願い致します。</t>
  </si>
  <si>
    <r>
      <t>金額は</t>
    </r>
    <r>
      <rPr>
        <b/>
        <u val="double"/>
        <sz val="10"/>
        <rFont val="游ゴシック"/>
        <family val="3"/>
        <charset val="128"/>
        <scheme val="minor"/>
      </rPr>
      <t>税抜きの金額</t>
    </r>
    <r>
      <rPr>
        <b/>
        <sz val="10"/>
        <rFont val="游ゴシック"/>
        <family val="3"/>
        <charset val="128"/>
        <scheme val="minor"/>
      </rPr>
      <t>を記載(入力)して下さい。</t>
    </r>
    <rPh sb="0" eb="2">
      <t>キンガク</t>
    </rPh>
    <rPh sb="3" eb="5">
      <t>ゼイヌ</t>
    </rPh>
    <rPh sb="7" eb="9">
      <t>キンガク</t>
    </rPh>
    <rPh sb="10" eb="12">
      <t>キサイ</t>
    </rPh>
    <rPh sb="13" eb="15">
      <t>ニュウリョク</t>
    </rPh>
    <rPh sb="18" eb="19">
      <t>クダ</t>
    </rPh>
    <phoneticPr fontId="2"/>
  </si>
  <si>
    <r>
      <t>軽減税率適用品目は下記請求明細書の｢税｣欄に</t>
    </r>
    <r>
      <rPr>
        <b/>
        <u val="double"/>
        <sz val="10"/>
        <rFont val="游ゴシック"/>
        <family val="3"/>
        <charset val="128"/>
        <scheme val="minor"/>
      </rPr>
      <t>｢8｣</t>
    </r>
    <r>
      <rPr>
        <b/>
        <sz val="10"/>
        <rFont val="游ゴシック"/>
        <family val="3"/>
        <charset val="128"/>
        <scheme val="minor"/>
      </rPr>
      <t>を入力して下さい。標準税率10％の場合は入力の必要はありません。</t>
    </r>
    <rPh sb="6" eb="8">
      <t>ヒンモク</t>
    </rPh>
    <rPh sb="9" eb="11">
      <t>カキ</t>
    </rPh>
    <rPh sb="11" eb="13">
      <t>セイキュウ</t>
    </rPh>
    <rPh sb="13" eb="15">
      <t>メイサイ</t>
    </rPh>
    <rPh sb="15" eb="16">
      <t>ショ</t>
    </rPh>
    <rPh sb="18" eb="19">
      <t>ゼイ</t>
    </rPh>
    <rPh sb="20" eb="21">
      <t>ラン</t>
    </rPh>
    <rPh sb="26" eb="28">
      <t>ニュウリョク</t>
    </rPh>
    <rPh sb="30" eb="31">
      <t>クダ</t>
    </rPh>
    <rPh sb="34" eb="36">
      <t>ヒョウジュン</t>
    </rPh>
    <rPh sb="36" eb="38">
      <t>ゼイリツ</t>
    </rPh>
    <rPh sb="42" eb="44">
      <t>バアイ</t>
    </rPh>
    <rPh sb="45" eb="47">
      <t>ニュウリョク</t>
    </rPh>
    <rPh sb="48" eb="50">
      <t>ヒツヨウ</t>
    </rPh>
    <phoneticPr fontId="2"/>
  </si>
  <si>
    <t>円</t>
    <rPh sb="0" eb="1">
      <t>エン</t>
    </rPh>
    <phoneticPr fontId="2"/>
  </si>
  <si>
    <t>のセル内に入力して下さい。</t>
    <rPh sb="3" eb="4">
      <t>ナイ</t>
    </rPh>
    <rPh sb="5" eb="7">
      <t>ニュウリョク</t>
    </rPh>
    <rPh sb="9" eb="10">
      <t>クダ</t>
    </rPh>
    <phoneticPr fontId="2"/>
  </si>
  <si>
    <t>《原価管理者保管》</t>
    <rPh sb="1" eb="3">
      <t>ゲンカ</t>
    </rPh>
    <rPh sb="3" eb="6">
      <t>カンリシャ</t>
    </rPh>
    <rPh sb="6" eb="8">
      <t>ホカン</t>
    </rPh>
    <phoneticPr fontId="2"/>
  </si>
  <si>
    <t>(Ａ-1)</t>
    <phoneticPr fontId="2"/>
  </si>
  <si>
    <t>(Ａ-2)</t>
    <phoneticPr fontId="2"/>
  </si>
  <si>
    <t>この請求明細表は、請求明細表(A-1)で記載しきれない場合に使用して下さい。</t>
    <rPh sb="2" eb="4">
      <t>セイキュウ</t>
    </rPh>
    <rPh sb="4" eb="6">
      <t>メイサイ</t>
    </rPh>
    <rPh sb="6" eb="7">
      <t>ヒョウ</t>
    </rPh>
    <rPh sb="9" eb="14">
      <t>セイキュウメイサイヒョウ</t>
    </rPh>
    <rPh sb="20" eb="22">
      <t>キサイ</t>
    </rPh>
    <rPh sb="27" eb="29">
      <t>バアイ</t>
    </rPh>
    <rPh sb="30" eb="32">
      <t>シヨウ</t>
    </rPh>
    <rPh sb="34" eb="35">
      <t>クダ</t>
    </rPh>
    <phoneticPr fontId="2"/>
  </si>
  <si>
    <t>明細No.は必ず入力して下さい。</t>
    <rPh sb="0" eb="2">
      <t>メイサイ</t>
    </rPh>
    <rPh sb="6" eb="7">
      <t>カナラ</t>
    </rPh>
    <rPh sb="8" eb="10">
      <t>ニュウリョク</t>
    </rPh>
    <rPh sb="12" eb="13">
      <t>クダ</t>
    </rPh>
    <phoneticPr fontId="2"/>
  </si>
  <si>
    <r>
      <rPr>
        <b/>
        <u val="double"/>
        <sz val="10"/>
        <rFont val="游ゴシック"/>
        <family val="3"/>
        <charset val="128"/>
        <scheme val="minor"/>
      </rPr>
      <t>工事番号、明細No.</t>
    </r>
    <r>
      <rPr>
        <b/>
        <sz val="10"/>
        <rFont val="游ゴシック"/>
        <family val="3"/>
        <charset val="128"/>
        <scheme val="minor"/>
      </rPr>
      <t>は</t>
    </r>
    <r>
      <rPr>
        <b/>
        <u val="double"/>
        <sz val="10"/>
        <rFont val="游ゴシック"/>
        <family val="3"/>
        <charset val="128"/>
        <scheme val="minor"/>
      </rPr>
      <t>必ず明記</t>
    </r>
    <r>
      <rPr>
        <b/>
        <sz val="10"/>
        <rFont val="游ゴシック"/>
        <family val="3"/>
        <charset val="128"/>
        <scheme val="minor"/>
      </rPr>
      <t>(入力)して下さい。</t>
    </r>
    <rPh sb="0" eb="4">
      <t>コウジバンゴウ</t>
    </rPh>
    <rPh sb="5" eb="7">
      <t>メイサイ</t>
    </rPh>
    <rPh sb="11" eb="12">
      <t>カナラ</t>
    </rPh>
    <rPh sb="13" eb="15">
      <t>メイキ</t>
    </rPh>
    <rPh sb="16" eb="18">
      <t>ニュウリョク</t>
    </rPh>
    <rPh sb="21" eb="22">
      <t>クダ</t>
    </rPh>
    <phoneticPr fontId="2"/>
  </si>
  <si>
    <t>円</t>
    <rPh sb="0" eb="1">
      <t>エン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</si>
  <si>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</si>
  <si>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</si>
  <si>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(小計)</t>
    <rPh sb="1" eb="3">
      <t>ショウケイ</t>
    </rPh>
    <phoneticPr fontId="2"/>
  </si>
  <si>
    <t>《合計》</t>
    <rPh sb="1" eb="3">
      <t>ゴウケイ</t>
    </rPh>
    <phoneticPr fontId="2"/>
  </si>
  <si>
    <t>請求額
内　訳</t>
    <rPh sb="0" eb="3">
      <t>セイキュウガク</t>
    </rPh>
    <rPh sb="4" eb="5">
      <t>ナイ</t>
    </rPh>
    <rPh sb="6" eb="7">
      <t>ヤク</t>
    </rPh>
    <phoneticPr fontId="2"/>
  </si>
  <si>
    <t>請求内訳</t>
    <rPh sb="0" eb="2">
      <t>セイキュウ</t>
    </rPh>
    <rPh sb="2" eb="3">
      <t>ナイ</t>
    </rPh>
    <rPh sb="3" eb="4">
      <t>ヤク</t>
    </rPh>
    <phoneticPr fontId="2"/>
  </si>
  <si>
    <t>請求額
内　訳</t>
    <rPh sb="0" eb="2">
      <t>セイキュウ</t>
    </rPh>
    <rPh sb="2" eb="3">
      <t>ガク</t>
    </rPh>
    <rPh sb="4" eb="5">
      <t>ナイ</t>
    </rPh>
    <rPh sb="6" eb="7">
      <t>ヤク</t>
    </rPh>
    <phoneticPr fontId="2"/>
  </si>
  <si>
    <t>(Ａ-1)</t>
    <phoneticPr fontId="2"/>
  </si>
  <si>
    <t>(Ａ-2)</t>
    <phoneticPr fontId="2"/>
  </si>
  <si>
    <t>注文内・請求明細表</t>
    <rPh sb="0" eb="2">
      <t>チュウモン</t>
    </rPh>
    <rPh sb="2" eb="3">
      <t>ナイ</t>
    </rPh>
    <rPh sb="4" eb="9">
      <t>セイキュウメイサイヒョウ</t>
    </rPh>
    <phoneticPr fontId="2"/>
  </si>
  <si>
    <r>
      <rPr>
        <b/>
        <u val="double"/>
        <sz val="10"/>
        <rFont val="游ゴシック"/>
        <family val="3"/>
        <charset val="128"/>
        <scheme val="minor"/>
      </rPr>
      <t>工事番号、注文書番号、明細No.</t>
    </r>
    <r>
      <rPr>
        <b/>
        <sz val="10"/>
        <rFont val="游ゴシック"/>
        <family val="3"/>
        <charset val="128"/>
        <scheme val="minor"/>
      </rPr>
      <t>は</t>
    </r>
    <r>
      <rPr>
        <b/>
        <u val="double"/>
        <sz val="10"/>
        <rFont val="游ゴシック"/>
        <family val="3"/>
        <charset val="128"/>
        <scheme val="minor"/>
      </rPr>
      <t>必ず明記</t>
    </r>
    <r>
      <rPr>
        <b/>
        <sz val="10"/>
        <rFont val="游ゴシック"/>
        <family val="3"/>
        <charset val="128"/>
        <scheme val="minor"/>
      </rPr>
      <t>(入力)して下さい。</t>
    </r>
    <rPh sb="0" eb="4">
      <t>コウジバンゴウ</t>
    </rPh>
    <rPh sb="5" eb="8">
      <t>チュウモンショ</t>
    </rPh>
    <rPh sb="8" eb="10">
      <t>バンゴウ</t>
    </rPh>
    <rPh sb="11" eb="13">
      <t>メイサイ</t>
    </rPh>
    <rPh sb="17" eb="18">
      <t>カナラ</t>
    </rPh>
    <rPh sb="19" eb="21">
      <t>メイキ</t>
    </rPh>
    <rPh sb="22" eb="24">
      <t>ニュウリョク</t>
    </rPh>
    <rPh sb="27" eb="28">
      <t>クダ</t>
    </rPh>
    <phoneticPr fontId="2"/>
  </si>
  <si>
    <t>注文書番号</t>
    <rPh sb="0" eb="3">
      <t>チュウモンショ</t>
    </rPh>
    <rPh sb="3" eb="5">
      <t>バンゴウ</t>
    </rPh>
    <phoneticPr fontId="2"/>
  </si>
  <si>
    <t>(6)</t>
  </si>
  <si>
    <t>要素･品目番号</t>
    <rPh sb="0" eb="2">
      <t>ヨウソ</t>
    </rPh>
    <rPh sb="3" eb="5">
      <t>ヒンモク</t>
    </rPh>
    <rPh sb="5" eb="7">
      <t>バンゴウ</t>
    </rPh>
    <phoneticPr fontId="2"/>
  </si>
  <si>
    <t>注文番号｢000_＊-＊＊｣の(＊-＊＊)が(0-00)の場合は、注文書摘要欄の｢要素･品目番号｣を記載し、番号毎に請求表を作成して下さい。</t>
    <rPh sb="0" eb="2">
      <t>チュウモン</t>
    </rPh>
    <rPh sb="2" eb="4">
      <t>バンゴウ</t>
    </rPh>
    <rPh sb="29" eb="31">
      <t>バアイ</t>
    </rPh>
    <rPh sb="33" eb="36">
      <t>チュウモンショ</t>
    </rPh>
    <rPh sb="36" eb="39">
      <t>テキヨウラン</t>
    </rPh>
    <rPh sb="41" eb="43">
      <t>ヨウソ</t>
    </rPh>
    <rPh sb="44" eb="46">
      <t>ヒンモク</t>
    </rPh>
    <rPh sb="46" eb="48">
      <t>バンゴウ</t>
    </rPh>
    <rPh sb="50" eb="52">
      <t>キサイ</t>
    </rPh>
    <rPh sb="54" eb="56">
      <t>バンゴウ</t>
    </rPh>
    <rPh sb="56" eb="57">
      <t>マイ</t>
    </rPh>
    <rPh sb="58" eb="60">
      <t>セイキュウ</t>
    </rPh>
    <rPh sb="60" eb="61">
      <t>ヒョウ</t>
    </rPh>
    <rPh sb="62" eb="64">
      <t>サクセイ</t>
    </rPh>
    <rPh sb="66" eb="67">
      <t>クダ</t>
    </rPh>
    <phoneticPr fontId="2"/>
  </si>
  <si>
    <t>①注文金額</t>
    <rPh sb="1" eb="3">
      <t>チュウモン</t>
    </rPh>
    <rPh sb="3" eb="5">
      <t>キンガク</t>
    </rPh>
    <phoneticPr fontId="2"/>
  </si>
  <si>
    <t>②変更・増減額</t>
    <rPh sb="1" eb="3">
      <t>ヘンコウ</t>
    </rPh>
    <rPh sb="4" eb="7">
      <t>ゾウゲンガク</t>
    </rPh>
    <phoneticPr fontId="2"/>
  </si>
  <si>
    <t>③前回まで受取額</t>
    <rPh sb="1" eb="3">
      <t>ゼンカイ</t>
    </rPh>
    <rPh sb="5" eb="8">
      <t>ウケトリガク</t>
    </rPh>
    <phoneticPr fontId="2"/>
  </si>
  <si>
    <t>注文内残高
①+②－③</t>
    <rPh sb="0" eb="2">
      <t>チュウモン</t>
    </rPh>
    <rPh sb="2" eb="3">
      <t>ナイ</t>
    </rPh>
    <rPh sb="3" eb="5">
      <t>ザンダカ</t>
    </rPh>
    <phoneticPr fontId="2"/>
  </si>
  <si>
    <t>④今回請求額</t>
    <rPh sb="1" eb="3">
      <t>コンカイ</t>
    </rPh>
    <rPh sb="3" eb="6">
      <t>セイキュウガク</t>
    </rPh>
    <phoneticPr fontId="2"/>
  </si>
  <si>
    <t>請求累計額
③+④</t>
    <rPh sb="0" eb="2">
      <t>セイキュウ</t>
    </rPh>
    <rPh sb="2" eb="4">
      <t>ルイケイ</t>
    </rPh>
    <rPh sb="4" eb="5">
      <t>ガク</t>
    </rPh>
    <phoneticPr fontId="2"/>
  </si>
  <si>
    <t>請求額比率</t>
    <rPh sb="0" eb="3">
      <t>セイキュウガク</t>
    </rPh>
    <rPh sb="3" eb="5">
      <t>ヒリツ</t>
    </rPh>
    <phoneticPr fontId="2"/>
  </si>
  <si>
    <t>施工管理者</t>
    <rPh sb="0" eb="2">
      <t>シコウ</t>
    </rPh>
    <rPh sb="2" eb="4">
      <t>カンリ</t>
    </rPh>
    <rPh sb="4" eb="5">
      <t>モノ</t>
    </rPh>
    <phoneticPr fontId="2"/>
  </si>
  <si>
    <t>原価管理者</t>
    <rPh sb="0" eb="2">
      <t>ゲンカ</t>
    </rPh>
    <rPh sb="2" eb="5">
      <t>カンリシャ</t>
    </rPh>
    <phoneticPr fontId="2"/>
  </si>
  <si>
    <t>出来高</t>
    <rPh sb="0" eb="3">
      <t>デキダカ</t>
    </rPh>
    <phoneticPr fontId="2"/>
  </si>
  <si>
    <t>この請求明細表は、請求明細表(Ｂ-1)で記載しきれない場合に使用して下さい。</t>
    <rPh sb="2" eb="4">
      <t>セイキュウ</t>
    </rPh>
    <rPh sb="4" eb="6">
      <t>メイサイ</t>
    </rPh>
    <rPh sb="6" eb="7">
      <t>ヒョウ</t>
    </rPh>
    <rPh sb="9" eb="14">
      <t>セイキュウメイサイヒョウ</t>
    </rPh>
    <rPh sb="20" eb="22">
      <t>キサイ</t>
    </rPh>
    <rPh sb="27" eb="29">
      <t>バアイ</t>
    </rPh>
    <rPh sb="30" eb="32">
      <t>シヨウ</t>
    </rPh>
    <rPh sb="34" eb="35">
      <t>クダ</t>
    </rPh>
    <phoneticPr fontId="2"/>
  </si>
  <si>
    <t>前回迄注文内残高
①+②－③</t>
    <rPh sb="0" eb="2">
      <t>ゼンカイ</t>
    </rPh>
    <rPh sb="2" eb="3">
      <t>マデ</t>
    </rPh>
    <rPh sb="3" eb="5">
      <t>チュウモン</t>
    </rPh>
    <rPh sb="5" eb="6">
      <t>ナイ</t>
    </rPh>
    <rPh sb="6" eb="8">
      <t>ザンダカ</t>
    </rPh>
    <phoneticPr fontId="2"/>
  </si>
  <si>
    <t>本件後注文残高
①+②－③－④</t>
    <rPh sb="0" eb="2">
      <t>ホンケン</t>
    </rPh>
    <rPh sb="2" eb="3">
      <t>ノチ</t>
    </rPh>
    <rPh sb="3" eb="5">
      <t>チュウモン</t>
    </rPh>
    <rPh sb="5" eb="7">
      <t>ザンダカ</t>
    </rPh>
    <phoneticPr fontId="2"/>
  </si>
  <si>
    <t>⑤丸浦査定額</t>
    <rPh sb="1" eb="3">
      <t>マルウラ</t>
    </rPh>
    <rPh sb="3" eb="5">
      <t>サテイ</t>
    </rPh>
    <rPh sb="5" eb="6">
      <t>ガク</t>
    </rPh>
    <phoneticPr fontId="2"/>
  </si>
  <si>
    <t>のセルは、丸浦工業入力項目です。</t>
    <rPh sb="5" eb="6">
      <t>マル</t>
    </rPh>
    <rPh sb="6" eb="7">
      <t>ウラ</t>
    </rPh>
    <rPh sb="7" eb="9">
      <t>コウギョウ</t>
    </rPh>
    <rPh sb="9" eb="11">
      <t>ニュウリョク</t>
    </rPh>
    <rPh sb="11" eb="13">
      <t>コウモク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</si>
  <si>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西暦</t>
    </r>
    <r>
      <rPr>
        <b/>
        <sz val="13"/>
        <color theme="1"/>
        <rFont val="游ゴシック"/>
        <family val="3"/>
        <charset val="128"/>
        <scheme val="minor"/>
      </rPr>
      <t xml:space="preserve"> 20</t>
    </r>
    <rPh sb="0" eb="2">
      <t>セイレキ</t>
    </rPh>
    <phoneticPr fontId="2"/>
  </si>
  <si>
    <t>(原価担当者用）</t>
    <rPh sb="1" eb="3">
      <t>ゲンカ</t>
    </rPh>
    <rPh sb="3" eb="6">
      <t>タントウシャ</t>
    </rPh>
    <rPh sb="6" eb="7">
      <t>ヨウ</t>
    </rPh>
    <phoneticPr fontId="2"/>
  </si>
  <si>
    <t>(経理担当者用）</t>
    <rPh sb="1" eb="5">
      <t>ケイリタントウ</t>
    </rPh>
    <rPh sb="5" eb="6">
      <t>モノ</t>
    </rPh>
    <rPh sb="6" eb="7">
      <t>ヨウ</t>
    </rPh>
    <phoneticPr fontId="2"/>
  </si>
  <si>
    <t>この請求明細表は、注文書で注文したものに使用して下さい。</t>
    <rPh sb="2" eb="4">
      <t>セイキュウ</t>
    </rPh>
    <rPh sb="4" eb="6">
      <t>メイサイ</t>
    </rPh>
    <rPh sb="6" eb="7">
      <t>ヒョウ</t>
    </rPh>
    <rPh sb="9" eb="12">
      <t>チュウモンショ</t>
    </rPh>
    <rPh sb="13" eb="15">
      <t>チュウモン</t>
    </rPh>
    <rPh sb="20" eb="22">
      <t>シヨウ</t>
    </rPh>
    <rPh sb="24" eb="2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</si>
</sst>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Arial"/>
      <family val="2"/>
      <charset val="128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u val="double"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3"/>
      <name val="游ゴシック"/>
      <family val="2"/>
      <charset val="128"/>
      <scheme val="minor"/>
    </font>
    <font>
      <b/>
      <sz val="13"/>
      <name val="游ゴシック"/>
      <family val="3"/>
      <charset val="128"/>
      <scheme val="minor"/>
    </font>
    <font>
      <u val="double"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rgb="FF008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 style="hair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auto="1"/>
      </bottom>
      <diagonal style="hair">
        <color indexed="64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auto="1"/>
      </bottom>
      <diagonal style="hair">
        <color indexed="64"/>
      </diagonal>
    </border>
    <border>
      <left/>
      <right/>
      <top/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thin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thin">
        <color auto="1"/>
      </right>
      <top style="hair">
        <color auto="1"/>
      </top>
      <bottom/>
      <diagonal style="hair">
        <color auto="1"/>
      </diagonal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>
      <left/>
      <right style="double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1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4" fillId="3" borderId="0" xfId="0" quotePrefix="1" applyFont="1" applyFill="1">
      <alignment vertical="center"/>
    </xf>
    <xf numFmtId="0" fontId="4" fillId="3" borderId="0" xfId="0" quotePrefix="1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38" fontId="12" fillId="3" borderId="0" xfId="0" applyNumberFormat="1" applyFont="1" applyFill="1" applyAlignment="1">
      <alignment horizontal="right" vertical="center" shrinkToFit="1"/>
    </xf>
    <xf numFmtId="0" fontId="12" fillId="3" borderId="0" xfId="0" applyFont="1" applyFill="1" applyAlignment="1">
      <alignment horizontal="right" vertical="center" shrinkToFit="1"/>
    </xf>
    <xf numFmtId="0" fontId="11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3" borderId="61" xfId="0" applyFont="1" applyFill="1" applyBorder="1" applyAlignment="1">
      <alignment vertical="center" wrapText="1"/>
    </xf>
    <xf numFmtId="0" fontId="11" fillId="3" borderId="47" xfId="0" applyFont="1" applyFill="1" applyBorder="1" applyAlignment="1">
      <alignment vertical="center" wrapText="1"/>
    </xf>
    <xf numFmtId="56" fontId="11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9" fillId="3" borderId="0" xfId="0" applyFont="1" applyFill="1">
      <alignment vertical="center"/>
    </xf>
    <xf numFmtId="0" fontId="8" fillId="3" borderId="0" xfId="0" quotePrefix="1" applyFont="1" applyFill="1">
      <alignment vertical="center"/>
    </xf>
    <xf numFmtId="0" fontId="8" fillId="3" borderId="0" xfId="0" quotePrefix="1" applyFont="1" applyFill="1" applyAlignment="1">
      <alignment horizontal="center" vertical="center"/>
    </xf>
    <xf numFmtId="38" fontId="11" fillId="3" borderId="12" xfId="1" applyFont="1" applyFill="1" applyBorder="1" applyAlignment="1">
      <alignment horizontal="right" vertical="center"/>
    </xf>
    <xf numFmtId="56" fontId="8" fillId="3" borderId="2" xfId="0" applyNumberFormat="1" applyFont="1" applyFill="1" applyBorder="1" applyAlignment="1">
      <alignment horizontal="center" vertical="center"/>
    </xf>
    <xf numFmtId="38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38" fontId="12" fillId="3" borderId="0" xfId="1" applyFont="1" applyFill="1" applyAlignment="1">
      <alignment horizontal="center" vertical="center"/>
    </xf>
    <xf numFmtId="38" fontId="12" fillId="3" borderId="0" xfId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5" fillId="3" borderId="0" xfId="0" applyFont="1" applyFill="1" applyAlignment="1">
      <alignment horizontal="center" vertical="center" shrinkToFit="1"/>
    </xf>
    <xf numFmtId="0" fontId="6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6" fillId="2" borderId="53" xfId="0" applyFont="1" applyFill="1" applyBorder="1">
      <alignment vertical="center"/>
    </xf>
    <xf numFmtId="38" fontId="15" fillId="3" borderId="0" xfId="1" applyFont="1" applyFill="1" applyAlignment="1">
      <alignment vertical="center"/>
    </xf>
    <xf numFmtId="0" fontId="15" fillId="3" borderId="59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/>
    </xf>
    <xf numFmtId="38" fontId="8" fillId="3" borderId="12" xfId="1" applyFont="1" applyFill="1" applyBorder="1" applyAlignment="1">
      <alignment horizontal="right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78" xfId="0" applyFont="1" applyFill="1" applyBorder="1">
      <alignment vertical="center"/>
    </xf>
    <xf numFmtId="0" fontId="8" fillId="3" borderId="78" xfId="0" applyFont="1" applyFill="1" applyBorder="1" applyAlignment="1">
      <alignment horizontal="center" vertical="center"/>
    </xf>
    <xf numFmtId="0" fontId="20" fillId="3" borderId="0" xfId="0" applyFont="1" applyFill="1">
      <alignment vertical="center"/>
    </xf>
    <xf numFmtId="0" fontId="20" fillId="3" borderId="12" xfId="0" applyFont="1" applyFill="1" applyBorder="1">
      <alignment vertical="center"/>
    </xf>
    <xf numFmtId="0" fontId="11" fillId="0" borderId="0" xfId="0" applyFont="1" applyAlignment="1">
      <alignment vertical="center" shrinkToFit="1"/>
    </xf>
    <xf numFmtId="0" fontId="16" fillId="3" borderId="0" xfId="0" applyFont="1" applyFill="1" applyAlignment="1">
      <alignment horizontal="left" vertical="center" shrinkToFit="1"/>
    </xf>
    <xf numFmtId="0" fontId="17" fillId="3" borderId="0" xfId="0" applyFont="1" applyFill="1" applyAlignment="1">
      <alignment horizontal="left" vertical="center" shrinkToFit="1"/>
    </xf>
    <xf numFmtId="0" fontId="0" fillId="3" borderId="0" xfId="0" applyFill="1">
      <alignment vertical="center"/>
    </xf>
    <xf numFmtId="0" fontId="11" fillId="3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Alignment="1">
      <alignment horizontal="left" vertical="center" indent="1" shrinkToFit="1"/>
    </xf>
    <xf numFmtId="38" fontId="11" fillId="3" borderId="0" xfId="1" applyFont="1" applyFill="1" applyBorder="1" applyAlignment="1">
      <alignment horizontal="right" vertical="center" shrinkToFit="1"/>
    </xf>
    <xf numFmtId="38" fontId="8" fillId="3" borderId="0" xfId="1" applyFont="1" applyFill="1" applyBorder="1" applyAlignment="1">
      <alignment horizontal="right" vertical="center" shrinkToFit="1"/>
    </xf>
    <xf numFmtId="0" fontId="8" fillId="3" borderId="0" xfId="0" applyFont="1" applyFill="1" applyAlignment="1">
      <alignment horizontal="center" vertical="center" shrinkToFit="1"/>
    </xf>
    <xf numFmtId="0" fontId="11" fillId="3" borderId="59" xfId="0" applyFont="1" applyFill="1" applyBorder="1" applyAlignment="1">
      <alignment vertical="center" wrapText="1"/>
    </xf>
    <xf numFmtId="38" fontId="11" fillId="3" borderId="115" xfId="1" applyFont="1" applyFill="1" applyBorder="1" applyAlignment="1">
      <alignment vertical="center"/>
    </xf>
    <xf numFmtId="38" fontId="8" fillId="3" borderId="92" xfId="1" applyFont="1" applyFill="1" applyBorder="1" applyAlignment="1">
      <alignment vertical="center"/>
    </xf>
    <xf numFmtId="38" fontId="11" fillId="3" borderId="64" xfId="1" applyFont="1" applyFill="1" applyBorder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38" fontId="9" fillId="3" borderId="0" xfId="0" applyNumberFormat="1" applyFont="1" applyFill="1" applyAlignment="1">
      <alignment horizontal="right" vertical="center" shrinkToFit="1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8" fillId="3" borderId="118" xfId="0" applyFont="1" applyFill="1" applyBorder="1">
      <alignment vertical="center"/>
    </xf>
    <xf numFmtId="0" fontId="11" fillId="3" borderId="45" xfId="0" applyFont="1" applyFill="1" applyBorder="1" applyAlignment="1">
      <alignment horizontal="center" vertical="center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24" fillId="3" borderId="48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16" fillId="4" borderId="53" xfId="0" applyFont="1" applyFill="1" applyBorder="1">
      <alignment vertical="center"/>
    </xf>
    <xf numFmtId="0" fontId="11" fillId="3" borderId="0" xfId="0" applyFont="1" applyFill="1" applyAlignment="1">
      <alignment horizontal="distributed" vertical="center"/>
    </xf>
    <xf numFmtId="38" fontId="9" fillId="3" borderId="0" xfId="1" applyFont="1" applyFill="1" applyBorder="1" applyAlignment="1">
      <alignment horizontal="right" vertical="center"/>
    </xf>
    <xf numFmtId="38" fontId="9" fillId="3" borderId="0" xfId="1" applyFont="1" applyFill="1" applyBorder="1" applyAlignment="1">
      <alignment horizontal="right" vertical="center" shrinkToFit="1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11" fillId="3" borderId="11" xfId="0" applyFont="1" applyFill="1" applyBorder="1" applyAlignment="1">
      <alignment vertical="center" wrapText="1"/>
    </xf>
    <xf numFmtId="0" fontId="30" fillId="3" borderId="0" xfId="0" quotePrefix="1" applyFont="1" applyFill="1">
      <alignment vertical="center"/>
    </xf>
    <xf numFmtId="0" fontId="31" fillId="3" borderId="0" xfId="0" quotePrefix="1" applyFont="1" applyFill="1">
      <alignment vertical="center"/>
    </xf>
    <xf numFmtId="176" fontId="11" fillId="0" borderId="1" xfId="1" applyNumberFormat="1" applyFont="1" applyBorder="1" applyAlignment="1">
      <alignment horizontal="right" vertical="center" shrinkToFit="1"/>
    </xf>
    <xf numFmtId="176" fontId="11" fillId="0" borderId="2" xfId="1" applyNumberFormat="1" applyFont="1" applyBorder="1" applyAlignment="1">
      <alignment horizontal="right" vertical="center" shrinkToFit="1"/>
    </xf>
    <xf numFmtId="176" fontId="11" fillId="0" borderId="3" xfId="1" applyNumberFormat="1" applyFont="1" applyBorder="1" applyAlignment="1">
      <alignment horizontal="right" vertical="center" shrinkToFit="1"/>
    </xf>
    <xf numFmtId="0" fontId="16" fillId="0" borderId="94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0" fillId="3" borderId="119" xfId="0" applyFill="1" applyBorder="1" applyAlignment="1">
      <alignment horizontal="center" vertical="center"/>
    </xf>
    <xf numFmtId="0" fontId="0" fillId="3" borderId="120" xfId="0" applyFill="1" applyBorder="1" applyAlignment="1">
      <alignment horizontal="center" vertical="center"/>
    </xf>
    <xf numFmtId="0" fontId="0" fillId="3" borderId="121" xfId="0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0" fontId="0" fillId="3" borderId="127" xfId="0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 shrinkToFit="1"/>
    </xf>
    <xf numFmtId="0" fontId="23" fillId="0" borderId="53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38" fontId="9" fillId="2" borderId="17" xfId="1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vertical="center" shrinkToFit="1"/>
      <protection locked="0"/>
    </xf>
    <xf numFmtId="38" fontId="9" fillId="2" borderId="19" xfId="1" applyFont="1" applyFill="1" applyBorder="1" applyAlignment="1" applyProtection="1">
      <alignment vertical="center" shrinkToFit="1"/>
      <protection locked="0"/>
    </xf>
    <xf numFmtId="38" fontId="9" fillId="2" borderId="31" xfId="1" applyFont="1" applyFill="1" applyBorder="1" applyAlignment="1" applyProtection="1">
      <alignment horizontal="right" vertical="center" shrinkToFit="1"/>
      <protection locked="0"/>
    </xf>
    <xf numFmtId="38" fontId="9" fillId="2" borderId="18" xfId="1" applyFont="1" applyFill="1" applyBorder="1" applyAlignment="1" applyProtection="1">
      <alignment horizontal="right" vertical="center" shrinkToFit="1"/>
      <protection locked="0"/>
    </xf>
    <xf numFmtId="38" fontId="9" fillId="2" borderId="28" xfId="1" applyFont="1" applyFill="1" applyBorder="1" applyAlignment="1" applyProtection="1">
      <alignment horizontal="right" vertical="center" shrinkToFit="1"/>
      <protection locked="0"/>
    </xf>
    <xf numFmtId="38" fontId="9" fillId="3" borderId="17" xfId="1" applyFont="1" applyFill="1" applyBorder="1" applyAlignment="1">
      <alignment horizontal="right" vertical="center"/>
    </xf>
    <xf numFmtId="38" fontId="9" fillId="3" borderId="18" xfId="1" applyFont="1" applyFill="1" applyBorder="1" applyAlignment="1">
      <alignment horizontal="right" vertical="center"/>
    </xf>
    <xf numFmtId="38" fontId="9" fillId="3" borderId="19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left" vertical="center" shrinkToFit="1"/>
      <protection locked="0"/>
    </xf>
    <xf numFmtId="0" fontId="11" fillId="2" borderId="62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56" fontId="11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8" xfId="0" applyFont="1" applyFill="1" applyBorder="1" applyAlignment="1" applyProtection="1">
      <alignment horizontal="left" vertical="center" indent="1" shrinkToFit="1"/>
      <protection locked="0"/>
    </xf>
    <xf numFmtId="0" fontId="11" fillId="2" borderId="19" xfId="0" applyFont="1" applyFill="1" applyBorder="1" applyAlignment="1" applyProtection="1">
      <alignment horizontal="left" vertical="center" indent="1" shrinkToFit="1"/>
      <protection locked="0"/>
    </xf>
    <xf numFmtId="38" fontId="9" fillId="2" borderId="31" xfId="1" applyFont="1" applyFill="1" applyBorder="1" applyAlignment="1" applyProtection="1">
      <alignment vertical="center" shrinkToFit="1"/>
      <protection locked="0"/>
    </xf>
    <xf numFmtId="38" fontId="9" fillId="2" borderId="28" xfId="1" applyFont="1" applyFill="1" applyBorder="1" applyAlignment="1" applyProtection="1">
      <alignment vertical="center" shrinkToFit="1"/>
      <protection locked="0"/>
    </xf>
    <xf numFmtId="0" fontId="16" fillId="0" borderId="53" xfId="0" applyFont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  <protection locked="0"/>
    </xf>
    <xf numFmtId="9" fontId="9" fillId="0" borderId="1" xfId="2" applyFont="1" applyBorder="1" applyAlignment="1">
      <alignment horizontal="center" vertical="center"/>
    </xf>
    <xf numFmtId="9" fontId="9" fillId="0" borderId="2" xfId="2" applyFont="1" applyBorder="1" applyAlignment="1">
      <alignment horizontal="center" vertical="center"/>
    </xf>
    <xf numFmtId="9" fontId="9" fillId="0" borderId="3" xfId="2" applyFont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1" fillId="2" borderId="2" xfId="0" applyFont="1" applyFill="1" applyBorder="1" applyAlignment="1" applyProtection="1">
      <alignment horizontal="left" vertical="center"/>
      <protection locked="0"/>
    </xf>
    <xf numFmtId="0" fontId="15" fillId="2" borderId="61" xfId="0" applyFont="1" applyFill="1" applyBorder="1" applyAlignment="1" applyProtection="1">
      <alignment horizontal="left" vertical="center" indent="1"/>
      <protection locked="0"/>
    </xf>
    <xf numFmtId="0" fontId="15" fillId="2" borderId="59" xfId="0" applyFont="1" applyFill="1" applyBorder="1" applyAlignment="1" applyProtection="1">
      <alignment horizontal="left" vertical="center" indent="1"/>
      <protection locked="0"/>
    </xf>
    <xf numFmtId="0" fontId="15" fillId="2" borderId="62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0" applyFont="1" applyFill="1" applyBorder="1" applyAlignment="1" applyProtection="1">
      <alignment horizontal="left" vertical="center" indent="1" shrinkToFit="1"/>
      <protection locked="0"/>
    </xf>
    <xf numFmtId="0" fontId="11" fillId="2" borderId="2" xfId="0" applyFont="1" applyFill="1" applyBorder="1" applyAlignment="1" applyProtection="1">
      <alignment horizontal="left" vertical="center" indent="1" shrinkToFit="1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60" xfId="0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shrinkToFit="1"/>
    </xf>
    <xf numFmtId="0" fontId="23" fillId="0" borderId="3" xfId="0" applyFont="1" applyBorder="1" applyAlignment="1">
      <alignment horizontal="center" vertical="center" wrapText="1" shrinkToFit="1"/>
    </xf>
    <xf numFmtId="38" fontId="11" fillId="2" borderId="53" xfId="1" applyFont="1" applyFill="1" applyBorder="1" applyAlignment="1" applyProtection="1">
      <alignment horizontal="right" vertical="center" shrinkToFit="1"/>
      <protection locked="0"/>
    </xf>
    <xf numFmtId="176" fontId="11" fillId="2" borderId="53" xfId="1" applyNumberFormat="1" applyFont="1" applyFill="1" applyBorder="1" applyAlignment="1" applyProtection="1">
      <alignment horizontal="right" vertical="center" shrinkToFit="1"/>
      <protection locked="0"/>
    </xf>
    <xf numFmtId="0" fontId="16" fillId="0" borderId="53" xfId="0" applyFont="1" applyBorder="1" applyAlignment="1">
      <alignment horizontal="center" vertical="center" shrinkToFit="1"/>
    </xf>
    <xf numFmtId="0" fontId="5" fillId="3" borderId="74" xfId="0" applyFont="1" applyFill="1" applyBorder="1" applyAlignment="1">
      <alignment horizontal="center" vertical="center" shrinkToFit="1"/>
    </xf>
    <xf numFmtId="0" fontId="5" fillId="3" borderId="75" xfId="0" applyFont="1" applyFill="1" applyBorder="1" applyAlignment="1">
      <alignment horizontal="center" vertical="center" shrinkToFit="1"/>
    </xf>
    <xf numFmtId="0" fontId="5" fillId="3" borderId="7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11" fillId="3" borderId="11" xfId="0" applyFont="1" applyFill="1" applyBorder="1" applyAlignment="1">
      <alignment horizontal="distributed" vertical="center"/>
    </xf>
    <xf numFmtId="0" fontId="11" fillId="3" borderId="12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distributed" vertical="center"/>
    </xf>
    <xf numFmtId="0" fontId="8" fillId="3" borderId="45" xfId="0" applyFont="1" applyFill="1" applyBorder="1" applyAlignment="1">
      <alignment horizontal="distributed" vertical="center"/>
    </xf>
    <xf numFmtId="0" fontId="8" fillId="3" borderId="46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2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distributed" vertical="center"/>
    </xf>
    <xf numFmtId="0" fontId="1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 shrinkToFit="1"/>
    </xf>
    <xf numFmtId="0" fontId="11" fillId="3" borderId="125" xfId="0" applyFont="1" applyFill="1" applyBorder="1" applyAlignment="1">
      <alignment horizontal="center" vertical="center"/>
    </xf>
    <xf numFmtId="0" fontId="11" fillId="3" borderId="123" xfId="0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center" vertical="center"/>
    </xf>
    <xf numFmtId="38" fontId="11" fillId="3" borderId="92" xfId="1" applyFont="1" applyFill="1" applyBorder="1" applyAlignment="1">
      <alignment horizontal="center" vertical="center"/>
    </xf>
    <xf numFmtId="38" fontId="11" fillId="3" borderId="77" xfId="1" applyFont="1" applyFill="1" applyBorder="1" applyAlignment="1">
      <alignment horizontal="center" vertical="center"/>
    </xf>
    <xf numFmtId="38" fontId="11" fillId="3" borderId="65" xfId="1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122" xfId="0" applyFont="1" applyFill="1" applyBorder="1" applyAlignment="1">
      <alignment horizontal="center" vertical="center"/>
    </xf>
    <xf numFmtId="38" fontId="9" fillId="3" borderId="95" xfId="1" applyFont="1" applyFill="1" applyBorder="1" applyAlignment="1">
      <alignment horizontal="right" vertical="center" shrinkToFit="1"/>
    </xf>
    <xf numFmtId="38" fontId="9" fillId="3" borderId="96" xfId="1" applyFont="1" applyFill="1" applyBorder="1" applyAlignment="1">
      <alignment horizontal="right" vertical="center" shrinkToFit="1"/>
    </xf>
    <xf numFmtId="0" fontId="11" fillId="3" borderId="94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distributed" vertical="center"/>
    </xf>
    <xf numFmtId="0" fontId="11" fillId="3" borderId="133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/>
    </xf>
    <xf numFmtId="0" fontId="11" fillId="3" borderId="95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11" fillId="3" borderId="73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1" fillId="3" borderId="72" xfId="0" applyFont="1" applyFill="1" applyBorder="1" applyAlignment="1">
      <alignment horizontal="center" vertical="center"/>
    </xf>
    <xf numFmtId="38" fontId="9" fillId="2" borderId="23" xfId="1" applyFont="1" applyFill="1" applyBorder="1" applyAlignment="1" applyProtection="1">
      <alignment vertical="center" shrinkToFit="1"/>
      <protection locked="0"/>
    </xf>
    <xf numFmtId="38" fontId="9" fillId="2" borderId="24" xfId="1" applyFont="1" applyFill="1" applyBorder="1" applyAlignment="1" applyProtection="1">
      <alignment vertical="center" shrinkToFit="1"/>
      <protection locked="0"/>
    </xf>
    <xf numFmtId="38" fontId="9" fillId="2" borderId="25" xfId="1" applyFont="1" applyFill="1" applyBorder="1" applyAlignment="1" applyProtection="1">
      <alignment vertical="center" shrinkToFit="1"/>
      <protection locked="0"/>
    </xf>
    <xf numFmtId="38" fontId="9" fillId="2" borderId="63" xfId="1" applyFont="1" applyFill="1" applyBorder="1" applyAlignment="1" applyProtection="1">
      <alignment vertical="center" shrinkToFit="1"/>
      <protection locked="0"/>
    </xf>
    <xf numFmtId="38" fontId="9" fillId="2" borderId="27" xfId="1" applyFont="1" applyFill="1" applyBorder="1" applyAlignment="1" applyProtection="1">
      <alignment vertical="center" shrinkToFit="1"/>
      <protection locked="0"/>
    </xf>
    <xf numFmtId="38" fontId="9" fillId="2" borderId="63" xfId="1" applyFont="1" applyFill="1" applyBorder="1" applyAlignment="1" applyProtection="1">
      <alignment horizontal="right" vertical="center" shrinkToFit="1"/>
      <protection locked="0"/>
    </xf>
    <xf numFmtId="38" fontId="9" fillId="2" borderId="24" xfId="1" applyFont="1" applyFill="1" applyBorder="1" applyAlignment="1" applyProtection="1">
      <alignment horizontal="right" vertical="center" shrinkToFit="1"/>
      <protection locked="0"/>
    </xf>
    <xf numFmtId="38" fontId="9" fillId="2" borderId="27" xfId="1" applyFont="1" applyFill="1" applyBorder="1" applyAlignment="1" applyProtection="1">
      <alignment horizontal="right" vertical="center" shrinkToFit="1"/>
      <protection locked="0"/>
    </xf>
    <xf numFmtId="0" fontId="11" fillId="3" borderId="70" xfId="0" applyFont="1" applyFill="1" applyBorder="1" applyAlignment="1">
      <alignment horizontal="center" vertical="center"/>
    </xf>
    <xf numFmtId="38" fontId="9" fillId="3" borderId="95" xfId="1" applyFont="1" applyFill="1" applyBorder="1" applyAlignment="1">
      <alignment horizontal="right" vertical="center"/>
    </xf>
    <xf numFmtId="38" fontId="9" fillId="3" borderId="96" xfId="1" applyFont="1" applyFill="1" applyBorder="1" applyAlignment="1">
      <alignment horizontal="right" vertical="center"/>
    </xf>
    <xf numFmtId="56" fontId="11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  <xf numFmtId="0" fontId="11" fillId="2" borderId="25" xfId="0" applyFont="1" applyFill="1" applyBorder="1" applyAlignment="1" applyProtection="1">
      <alignment horizontal="left" vertical="center" indent="1" shrinkToFit="1"/>
      <protection locked="0"/>
    </xf>
    <xf numFmtId="0" fontId="11" fillId="0" borderId="10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56" fontId="9" fillId="3" borderId="1" xfId="0" applyNumberFormat="1" applyFont="1" applyFill="1" applyBorder="1" applyAlignment="1">
      <alignment horizontal="center" vertical="center"/>
    </xf>
    <xf numFmtId="56" fontId="9" fillId="3" borderId="2" xfId="0" applyNumberFormat="1" applyFont="1" applyFill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3" borderId="53" xfId="0" applyFont="1" applyFill="1" applyBorder="1" applyAlignment="1">
      <alignment horizontal="center" vertical="center"/>
    </xf>
    <xf numFmtId="0" fontId="11" fillId="2" borderId="53" xfId="0" applyFont="1" applyFill="1" applyBorder="1" applyAlignment="1" applyProtection="1">
      <alignment horizontal="left" vertical="center" indent="1" shrinkToFit="1"/>
      <protection locked="0"/>
    </xf>
    <xf numFmtId="38" fontId="11" fillId="3" borderId="53" xfId="0" applyNumberFormat="1" applyFont="1" applyFill="1" applyBorder="1" applyAlignment="1">
      <alignment horizontal="right" vertical="center" shrinkToFit="1"/>
    </xf>
    <xf numFmtId="0" fontId="11" fillId="3" borderId="53" xfId="0" applyFont="1" applyFill="1" applyBorder="1" applyAlignment="1">
      <alignment horizontal="right" vertical="center" shrinkToFit="1"/>
    </xf>
    <xf numFmtId="0" fontId="11" fillId="3" borderId="1" xfId="0" applyFont="1" applyFill="1" applyBorder="1" applyAlignment="1">
      <alignment horizontal="right" vertical="center" shrinkToFit="1"/>
    </xf>
    <xf numFmtId="38" fontId="11" fillId="3" borderId="98" xfId="0" applyNumberFormat="1" applyFont="1" applyFill="1" applyBorder="1" applyAlignment="1">
      <alignment horizontal="right" vertical="center" shrinkToFit="1"/>
    </xf>
    <xf numFmtId="0" fontId="11" fillId="3" borderId="99" xfId="0" applyFont="1" applyFill="1" applyBorder="1" applyAlignment="1">
      <alignment horizontal="right" vertical="center" shrinkToFit="1"/>
    </xf>
    <xf numFmtId="0" fontId="11" fillId="3" borderId="100" xfId="0" applyFont="1" applyFill="1" applyBorder="1" applyAlignment="1">
      <alignment horizontal="right" vertical="center" shrinkToFit="1"/>
    </xf>
    <xf numFmtId="38" fontId="11" fillId="3" borderId="3" xfId="0" applyNumberFormat="1" applyFont="1" applyFill="1" applyBorder="1" applyAlignment="1">
      <alignment horizontal="right" vertical="center" shrinkToFi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8" fontId="11" fillId="3" borderId="49" xfId="1" applyFont="1" applyFill="1" applyBorder="1" applyAlignment="1">
      <alignment horizontal="right" vertical="center"/>
    </xf>
    <xf numFmtId="38" fontId="11" fillId="3" borderId="50" xfId="1" applyFont="1" applyFill="1" applyBorder="1" applyAlignment="1">
      <alignment horizontal="right" vertical="center"/>
    </xf>
    <xf numFmtId="38" fontId="11" fillId="3" borderId="117" xfId="1" applyFont="1" applyFill="1" applyBorder="1" applyAlignment="1">
      <alignment horizontal="right" vertical="center"/>
    </xf>
    <xf numFmtId="38" fontId="11" fillId="0" borderId="43" xfId="1" applyFont="1" applyBorder="1" applyAlignment="1">
      <alignment horizontal="right" vertical="center" shrinkToFit="1"/>
    </xf>
    <xf numFmtId="38" fontId="11" fillId="0" borderId="41" xfId="1" applyFont="1" applyBorder="1" applyAlignment="1">
      <alignment horizontal="right" vertical="center" shrinkToFit="1"/>
    </xf>
    <xf numFmtId="38" fontId="11" fillId="0" borderId="88" xfId="1" applyFont="1" applyBorder="1" applyAlignment="1">
      <alignment horizontal="right" vertical="center" shrinkToFit="1"/>
    </xf>
    <xf numFmtId="38" fontId="11" fillId="0" borderId="40" xfId="1" applyFont="1" applyBorder="1" applyAlignment="1">
      <alignment horizontal="right" vertical="center"/>
    </xf>
    <xf numFmtId="38" fontId="11" fillId="0" borderId="41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56" fontId="9" fillId="3" borderId="89" xfId="0" applyNumberFormat="1" applyFont="1" applyFill="1" applyBorder="1" applyAlignment="1">
      <alignment horizontal="center" vertical="center"/>
    </xf>
    <xf numFmtId="56" fontId="9" fillId="3" borderId="90" xfId="0" applyNumberFormat="1" applyFont="1" applyFill="1" applyBorder="1" applyAlignment="1">
      <alignment horizontal="center" vertical="center"/>
    </xf>
    <xf numFmtId="56" fontId="9" fillId="3" borderId="116" xfId="0" applyNumberFormat="1" applyFont="1" applyFill="1" applyBorder="1" applyAlignment="1">
      <alignment horizontal="center" vertical="center"/>
    </xf>
    <xf numFmtId="38" fontId="11" fillId="0" borderId="89" xfId="1" applyFont="1" applyBorder="1" applyAlignment="1">
      <alignment horizontal="right" vertical="center"/>
    </xf>
    <xf numFmtId="38" fontId="11" fillId="0" borderId="90" xfId="1" applyFont="1" applyBorder="1" applyAlignment="1">
      <alignment horizontal="right" vertical="center"/>
    </xf>
    <xf numFmtId="38" fontId="11" fillId="0" borderId="91" xfId="1" applyFont="1" applyBorder="1" applyAlignment="1">
      <alignment horizontal="right" vertical="center"/>
    </xf>
    <xf numFmtId="0" fontId="11" fillId="3" borderId="89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right" vertical="center" shrinkToFit="1"/>
    </xf>
    <xf numFmtId="38" fontId="11" fillId="3" borderId="33" xfId="1" applyFont="1" applyFill="1" applyBorder="1" applyAlignment="1">
      <alignment horizontal="right" vertical="center" shrinkToFit="1"/>
    </xf>
    <xf numFmtId="38" fontId="11" fillId="3" borderId="83" xfId="1" applyFont="1" applyFill="1" applyBorder="1" applyAlignment="1">
      <alignment horizontal="right" vertical="center" shrinkToFit="1"/>
    </xf>
    <xf numFmtId="38" fontId="11" fillId="3" borderId="32" xfId="1" applyFont="1" applyFill="1" applyBorder="1" applyAlignment="1">
      <alignment horizontal="right" vertical="center"/>
    </xf>
    <xf numFmtId="38" fontId="11" fillId="3" borderId="33" xfId="1" applyFont="1" applyFill="1" applyBorder="1" applyAlignment="1">
      <alignment horizontal="right" vertical="center"/>
    </xf>
    <xf numFmtId="38" fontId="11" fillId="3" borderId="34" xfId="1" applyFont="1" applyFill="1" applyBorder="1" applyAlignment="1">
      <alignment horizontal="right" vertical="center"/>
    </xf>
    <xf numFmtId="0" fontId="11" fillId="0" borderId="85" xfId="0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11" fillId="0" borderId="87" xfId="0" applyFont="1" applyBorder="1" applyAlignment="1">
      <alignment horizontal="left" vertical="center"/>
    </xf>
    <xf numFmtId="0" fontId="11" fillId="3" borderId="80" xfId="0" applyFont="1" applyFill="1" applyBorder="1" applyAlignment="1">
      <alignment horizontal="left" vertical="center"/>
    </xf>
    <xf numFmtId="0" fontId="11" fillId="3" borderId="81" xfId="0" applyFont="1" applyFill="1" applyBorder="1" applyAlignment="1">
      <alignment horizontal="left" vertical="center"/>
    </xf>
    <xf numFmtId="0" fontId="11" fillId="3" borderId="82" xfId="0" applyFont="1" applyFill="1" applyBorder="1" applyAlignment="1">
      <alignment horizontal="left" vertical="center"/>
    </xf>
    <xf numFmtId="38" fontId="11" fillId="3" borderId="35" xfId="1" applyFont="1" applyFill="1" applyBorder="1" applyAlignment="1">
      <alignment vertical="center" shrinkToFit="1"/>
    </xf>
    <xf numFmtId="38" fontId="11" fillId="3" borderId="33" xfId="1" applyFont="1" applyFill="1" applyBorder="1" applyAlignment="1">
      <alignment vertical="center" shrinkToFit="1"/>
    </xf>
    <xf numFmtId="38" fontId="11" fillId="3" borderId="83" xfId="1" applyFont="1" applyFill="1" applyBorder="1" applyAlignment="1">
      <alignment vertical="center" shrinkToFit="1"/>
    </xf>
    <xf numFmtId="38" fontId="11" fillId="3" borderId="32" xfId="1" applyFont="1" applyFill="1" applyBorder="1" applyAlignment="1">
      <alignment vertical="center" shrinkToFit="1"/>
    </xf>
    <xf numFmtId="38" fontId="11" fillId="3" borderId="34" xfId="1" applyFont="1" applyFill="1" applyBorder="1" applyAlignment="1">
      <alignment vertical="center" shrinkToFit="1"/>
    </xf>
    <xf numFmtId="38" fontId="11" fillId="3" borderId="43" xfId="1" applyFont="1" applyFill="1" applyBorder="1" applyAlignment="1">
      <alignment vertical="center" shrinkToFit="1"/>
    </xf>
    <xf numFmtId="38" fontId="11" fillId="3" borderId="41" xfId="1" applyFont="1" applyFill="1" applyBorder="1" applyAlignment="1">
      <alignment vertical="center" shrinkToFit="1"/>
    </xf>
    <xf numFmtId="38" fontId="11" fillId="3" borderId="88" xfId="1" applyFont="1" applyFill="1" applyBorder="1" applyAlignment="1">
      <alignment vertical="center" shrinkToFit="1"/>
    </xf>
    <xf numFmtId="38" fontId="11" fillId="3" borderId="40" xfId="1" applyFont="1" applyFill="1" applyBorder="1" applyAlignment="1">
      <alignment vertical="center" shrinkToFit="1"/>
    </xf>
    <xf numFmtId="38" fontId="11" fillId="3" borderId="42" xfId="1" applyFont="1" applyFill="1" applyBorder="1" applyAlignment="1">
      <alignment vertical="center" shrinkToFit="1"/>
    </xf>
    <xf numFmtId="56" fontId="11" fillId="3" borderId="79" xfId="0" applyNumberFormat="1" applyFont="1" applyFill="1" applyBorder="1" applyAlignment="1">
      <alignment horizontal="center" vertical="center"/>
    </xf>
    <xf numFmtId="0" fontId="11" fillId="3" borderId="79" xfId="0" applyFont="1" applyFill="1" applyBorder="1" applyAlignment="1">
      <alignment horizontal="center" vertical="center"/>
    </xf>
    <xf numFmtId="56" fontId="11" fillId="3" borderId="84" xfId="0" applyNumberFormat="1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48" xfId="0" applyFont="1" applyFill="1" applyBorder="1" applyAlignment="1" applyProtection="1">
      <alignment horizontal="left" vertical="center" wrapText="1"/>
      <protection locked="0"/>
    </xf>
    <xf numFmtId="0" fontId="15" fillId="3" borderId="61" xfId="0" applyFont="1" applyFill="1" applyBorder="1" applyAlignment="1">
      <alignment horizontal="left" vertical="center" indent="1"/>
    </xf>
    <xf numFmtId="0" fontId="15" fillId="3" borderId="59" xfId="0" applyFont="1" applyFill="1" applyBorder="1" applyAlignment="1">
      <alignment horizontal="left" vertical="center" indent="1"/>
    </xf>
    <xf numFmtId="0" fontId="15" fillId="3" borderId="62" xfId="0" applyFont="1" applyFill="1" applyBorder="1" applyAlignment="1">
      <alignment horizontal="left" vertical="center" indent="1"/>
    </xf>
    <xf numFmtId="0" fontId="15" fillId="3" borderId="66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56" fontId="11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5" xfId="0" applyFont="1" applyFill="1" applyBorder="1" applyAlignment="1" applyProtection="1">
      <alignment horizontal="left" vertical="center" indent="1" shrinkToFit="1"/>
      <protection locked="0"/>
    </xf>
    <xf numFmtId="0" fontId="11" fillId="2" borderId="16" xfId="0" applyFont="1" applyFill="1" applyBorder="1" applyAlignment="1" applyProtection="1">
      <alignment horizontal="left" vertical="center" indent="1" shrinkToFit="1"/>
      <protection locked="0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0" fontId="11" fillId="2" borderId="62" xfId="0" applyFont="1" applyFill="1" applyBorder="1" applyAlignment="1" applyProtection="1">
      <alignment horizontal="left" vertical="center" wrapText="1"/>
      <protection locked="0"/>
    </xf>
    <xf numFmtId="0" fontId="2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indent="1" shrinkToFit="1"/>
    </xf>
    <xf numFmtId="0" fontId="11" fillId="3" borderId="3" xfId="0" applyFont="1" applyFill="1" applyBorder="1" applyAlignment="1">
      <alignment horizontal="left" vertical="center" indent="1" shrinkToFit="1"/>
    </xf>
    <xf numFmtId="0" fontId="17" fillId="3" borderId="0" xfId="0" applyFont="1" applyFill="1" applyAlignment="1">
      <alignment horizontal="left" vertical="center" shrinkToFit="1"/>
    </xf>
    <xf numFmtId="0" fontId="9" fillId="3" borderId="12" xfId="0" applyFont="1" applyFill="1" applyBorder="1" applyAlignment="1">
      <alignment horizontal="left" vertical="center" indent="1" shrinkToFit="1"/>
    </xf>
    <xf numFmtId="0" fontId="9" fillId="3" borderId="13" xfId="0" applyFont="1" applyFill="1" applyBorder="1" applyAlignment="1">
      <alignment horizontal="left" vertical="center" indent="1" shrinkToFit="1"/>
    </xf>
    <xf numFmtId="0" fontId="11" fillId="0" borderId="95" xfId="0" applyFont="1" applyBorder="1" applyAlignment="1">
      <alignment horizontal="distributed" vertical="center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38" fontId="9" fillId="2" borderId="30" xfId="1" applyFont="1" applyFill="1" applyBorder="1" applyAlignment="1" applyProtection="1">
      <alignment vertical="center" shrinkToFit="1"/>
      <protection locked="0"/>
    </xf>
    <xf numFmtId="38" fontId="9" fillId="2" borderId="21" xfId="1" applyFont="1" applyFill="1" applyBorder="1" applyAlignment="1" applyProtection="1">
      <alignment vertical="center" shrinkToFit="1"/>
      <protection locked="0"/>
    </xf>
    <xf numFmtId="38" fontId="9" fillId="2" borderId="26" xfId="1" applyFont="1" applyFill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 applyProtection="1">
      <alignment vertical="center" shrinkToFit="1"/>
      <protection locked="0"/>
    </xf>
    <xf numFmtId="38" fontId="9" fillId="2" borderId="22" xfId="1" applyFont="1" applyFill="1" applyBorder="1" applyAlignment="1" applyProtection="1">
      <alignment vertical="center" shrinkToFit="1"/>
      <protection locked="0"/>
    </xf>
    <xf numFmtId="38" fontId="9" fillId="2" borderId="30" xfId="1" applyFont="1" applyFill="1" applyBorder="1" applyAlignment="1" applyProtection="1">
      <alignment horizontal="right" vertical="center" shrinkToFit="1"/>
      <protection locked="0"/>
    </xf>
    <xf numFmtId="38" fontId="9" fillId="2" borderId="21" xfId="1" applyFont="1" applyFill="1" applyBorder="1" applyAlignment="1" applyProtection="1">
      <alignment horizontal="right" vertical="center" shrinkToFit="1"/>
      <protection locked="0"/>
    </xf>
    <xf numFmtId="38" fontId="9" fillId="2" borderId="26" xfId="1" applyFont="1" applyFill="1" applyBorder="1" applyAlignment="1" applyProtection="1">
      <alignment horizontal="right" vertical="center" shrinkToFit="1"/>
      <protection locked="0"/>
    </xf>
    <xf numFmtId="38" fontId="9" fillId="2" borderId="47" xfId="1" applyFont="1" applyFill="1" applyBorder="1" applyAlignment="1" applyProtection="1">
      <alignment vertical="center" shrinkToFit="1"/>
      <protection locked="0"/>
    </xf>
    <xf numFmtId="38" fontId="9" fillId="2" borderId="7" xfId="1" applyFont="1" applyFill="1" applyBorder="1" applyAlignment="1" applyProtection="1">
      <alignment vertical="center" shrinkToFit="1"/>
      <protection locked="0"/>
    </xf>
    <xf numFmtId="38" fontId="9" fillId="2" borderId="48" xfId="1" applyFont="1" applyFill="1" applyBorder="1" applyAlignment="1" applyProtection="1">
      <alignment vertical="center" shrinkToFit="1"/>
      <protection locked="0"/>
    </xf>
    <xf numFmtId="38" fontId="9" fillId="2" borderId="47" xfId="1" applyFont="1" applyFill="1" applyBorder="1" applyAlignment="1" applyProtection="1">
      <alignment horizontal="right" vertical="center" shrinkToFit="1"/>
      <protection locked="0"/>
    </xf>
    <xf numFmtId="38" fontId="9" fillId="2" borderId="7" xfId="1" applyFont="1" applyFill="1" applyBorder="1" applyAlignment="1" applyProtection="1">
      <alignment horizontal="right" vertical="center" shrinkToFit="1"/>
      <protection locked="0"/>
    </xf>
    <xf numFmtId="38" fontId="9" fillId="2" borderId="48" xfId="1" applyFont="1" applyFill="1" applyBorder="1" applyAlignment="1" applyProtection="1">
      <alignment horizontal="right" vertical="center" shrinkToFit="1"/>
      <protection locked="0"/>
    </xf>
    <xf numFmtId="38" fontId="11" fillId="3" borderId="51" xfId="1" applyFont="1" applyFill="1" applyBorder="1" applyAlignment="1">
      <alignment horizontal="right" vertical="center"/>
    </xf>
    <xf numFmtId="56" fontId="11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left" vertical="center" indent="1" shrinkToFit="1"/>
      <protection locked="0"/>
    </xf>
    <xf numFmtId="0" fontId="11" fillId="2" borderId="22" xfId="0" applyFont="1" applyFill="1" applyBorder="1" applyAlignment="1" applyProtection="1">
      <alignment horizontal="left" vertical="center" indent="1" shrinkToFi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8" fillId="4" borderId="6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38" fontId="8" fillId="4" borderId="2" xfId="1" applyFont="1" applyFill="1" applyBorder="1" applyAlignment="1">
      <alignment horizontal="center" vertical="center"/>
    </xf>
    <xf numFmtId="38" fontId="8" fillId="4" borderId="3" xfId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 wrapText="1" shrinkToFit="1"/>
    </xf>
    <xf numFmtId="0" fontId="23" fillId="3" borderId="53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16" fillId="3" borderId="98" xfId="0" applyFont="1" applyFill="1" applyBorder="1" applyAlignment="1">
      <alignment horizontal="center" vertical="center" shrinkToFit="1"/>
    </xf>
    <xf numFmtId="0" fontId="16" fillId="3" borderId="99" xfId="0" applyFont="1" applyFill="1" applyBorder="1" applyAlignment="1">
      <alignment horizontal="center" vertical="center" shrinkToFit="1"/>
    </xf>
    <xf numFmtId="0" fontId="16" fillId="3" borderId="100" xfId="0" applyFont="1" applyFill="1" applyBorder="1" applyAlignment="1">
      <alignment horizontal="center" vertical="center" shrinkToFit="1"/>
    </xf>
    <xf numFmtId="0" fontId="16" fillId="3" borderId="53" xfId="0" applyFont="1" applyFill="1" applyBorder="1" applyAlignment="1">
      <alignment horizontal="center" vertical="center"/>
    </xf>
    <xf numFmtId="176" fontId="11" fillId="3" borderId="53" xfId="1" applyNumberFormat="1" applyFont="1" applyFill="1" applyBorder="1" applyAlignment="1">
      <alignment horizontal="right" vertical="center" shrinkToFit="1"/>
    </xf>
    <xf numFmtId="176" fontId="11" fillId="3" borderId="1" xfId="1" applyNumberFormat="1" applyFont="1" applyFill="1" applyBorder="1" applyAlignment="1">
      <alignment horizontal="right" vertical="center" shrinkToFit="1"/>
    </xf>
    <xf numFmtId="176" fontId="11" fillId="3" borderId="98" xfId="1" applyNumberFormat="1" applyFont="1" applyFill="1" applyBorder="1" applyAlignment="1">
      <alignment horizontal="right" vertical="center" shrinkToFit="1"/>
    </xf>
    <xf numFmtId="176" fontId="11" fillId="3" borderId="99" xfId="1" applyNumberFormat="1" applyFont="1" applyFill="1" applyBorder="1" applyAlignment="1">
      <alignment horizontal="right" vertical="center" shrinkToFit="1"/>
    </xf>
    <xf numFmtId="176" fontId="11" fillId="3" borderId="100" xfId="1" applyNumberFormat="1" applyFont="1" applyFill="1" applyBorder="1" applyAlignment="1">
      <alignment horizontal="right" vertical="center" shrinkToFit="1"/>
    </xf>
    <xf numFmtId="9" fontId="9" fillId="3" borderId="1" xfId="2" applyFont="1" applyFill="1" applyBorder="1" applyAlignment="1">
      <alignment horizontal="center" vertical="center"/>
    </xf>
    <xf numFmtId="9" fontId="9" fillId="3" borderId="2" xfId="2" applyFont="1" applyFill="1" applyBorder="1" applyAlignment="1">
      <alignment horizontal="center" vertical="center"/>
    </xf>
    <xf numFmtId="9" fontId="9" fillId="3" borderId="3" xfId="2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76" fontId="11" fillId="3" borderId="1" xfId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176" fontId="11" fillId="3" borderId="3" xfId="1" applyNumberFormat="1" applyFont="1" applyFill="1" applyBorder="1" applyAlignment="1">
      <alignment horizontal="right" vertical="center"/>
    </xf>
    <xf numFmtId="38" fontId="9" fillId="4" borderId="94" xfId="1" applyFont="1" applyFill="1" applyBorder="1" applyAlignment="1" applyProtection="1">
      <alignment horizontal="right" vertical="center"/>
      <protection locked="0"/>
    </xf>
    <xf numFmtId="38" fontId="9" fillId="4" borderId="95" xfId="1" applyFont="1" applyFill="1" applyBorder="1" applyAlignment="1" applyProtection="1">
      <alignment horizontal="right" vertical="center"/>
      <protection locked="0"/>
    </xf>
    <xf numFmtId="38" fontId="9" fillId="4" borderId="96" xfId="1" applyFont="1" applyFill="1" applyBorder="1" applyAlignment="1" applyProtection="1">
      <alignment horizontal="right" vertical="center"/>
      <protection locked="0"/>
    </xf>
    <xf numFmtId="38" fontId="8" fillId="4" borderId="17" xfId="1" applyFont="1" applyFill="1" applyBorder="1" applyAlignment="1" applyProtection="1">
      <alignment horizontal="right" vertical="center"/>
      <protection locked="0"/>
    </xf>
    <xf numFmtId="38" fontId="8" fillId="4" borderId="18" xfId="1" applyFont="1" applyFill="1" applyBorder="1" applyAlignment="1" applyProtection="1">
      <alignment horizontal="right" vertical="center"/>
      <protection locked="0"/>
    </xf>
    <xf numFmtId="38" fontId="8" fillId="4" borderId="19" xfId="1" applyFont="1" applyFill="1" applyBorder="1" applyAlignment="1" applyProtection="1">
      <alignment horizontal="right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11" fillId="3" borderId="93" xfId="0" applyFont="1" applyFill="1" applyBorder="1" applyAlignment="1">
      <alignment horizontal="center" vertical="center" shrinkToFit="1"/>
    </xf>
    <xf numFmtId="38" fontId="9" fillId="3" borderId="93" xfId="1" applyFont="1" applyFill="1" applyBorder="1" applyAlignment="1">
      <alignment horizontal="right" vertical="center"/>
    </xf>
    <xf numFmtId="38" fontId="9" fillId="3" borderId="111" xfId="1" applyFont="1" applyFill="1" applyBorder="1" applyAlignment="1">
      <alignment horizontal="right" vertical="center"/>
    </xf>
    <xf numFmtId="0" fontId="11" fillId="3" borderId="110" xfId="0" applyFont="1" applyFill="1" applyBorder="1" applyAlignment="1">
      <alignment horizontal="center" vertical="center" shrinkToFit="1"/>
    </xf>
    <xf numFmtId="38" fontId="9" fillId="3" borderId="97" xfId="1" applyFont="1" applyFill="1" applyBorder="1" applyAlignment="1">
      <alignment horizontal="right" vertical="center" shrinkToFit="1"/>
    </xf>
    <xf numFmtId="38" fontId="9" fillId="3" borderId="129" xfId="1" applyFont="1" applyFill="1" applyBorder="1" applyAlignment="1">
      <alignment horizontal="right" vertical="center" shrinkToFit="1"/>
    </xf>
    <xf numFmtId="0" fontId="11" fillId="3" borderId="110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center" vertical="center"/>
    </xf>
    <xf numFmtId="38" fontId="15" fillId="4" borderId="17" xfId="1" applyFont="1" applyFill="1" applyBorder="1" applyAlignment="1" applyProtection="1">
      <alignment horizontal="right" vertical="center"/>
      <protection locked="0"/>
    </xf>
    <xf numFmtId="38" fontId="15" fillId="4" borderId="18" xfId="1" applyFont="1" applyFill="1" applyBorder="1" applyAlignment="1" applyProtection="1">
      <alignment horizontal="right" vertical="center"/>
      <protection locked="0"/>
    </xf>
    <xf numFmtId="38" fontId="15" fillId="4" borderId="19" xfId="1" applyFont="1" applyFill="1" applyBorder="1" applyAlignment="1" applyProtection="1">
      <alignment horizontal="right" vertical="center"/>
      <protection locked="0"/>
    </xf>
    <xf numFmtId="38" fontId="9" fillId="3" borderId="23" xfId="1" applyFont="1" applyFill="1" applyBorder="1" applyAlignment="1">
      <alignment horizontal="right" vertical="center"/>
    </xf>
    <xf numFmtId="38" fontId="9" fillId="3" borderId="24" xfId="1" applyFont="1" applyFill="1" applyBorder="1" applyAlignment="1">
      <alignment horizontal="right" vertical="center"/>
    </xf>
    <xf numFmtId="38" fontId="9" fillId="3" borderId="25" xfId="1" applyFont="1" applyFill="1" applyBorder="1" applyAlignment="1">
      <alignment horizontal="right" vertical="center"/>
    </xf>
    <xf numFmtId="56" fontId="8" fillId="3" borderId="23" xfId="0" applyNumberFormat="1" applyFont="1" applyFill="1" applyBorder="1" applyAlignment="1">
      <alignment horizontal="left" vertical="center" indent="1" shrinkToFit="1"/>
    </xf>
    <xf numFmtId="0" fontId="8" fillId="3" borderId="24" xfId="0" applyFont="1" applyFill="1" applyBorder="1" applyAlignment="1">
      <alignment horizontal="left" vertical="center" indent="1" shrinkToFit="1"/>
    </xf>
    <xf numFmtId="0" fontId="8" fillId="3" borderId="25" xfId="0" applyFont="1" applyFill="1" applyBorder="1" applyAlignment="1">
      <alignment horizontal="left" vertical="center" indent="1" shrinkToFit="1"/>
    </xf>
    <xf numFmtId="0" fontId="11" fillId="3" borderId="59" xfId="0" applyFont="1" applyFill="1" applyBorder="1" applyAlignment="1">
      <alignment horizontal="left" vertical="center" shrinkToFit="1"/>
    </xf>
    <xf numFmtId="0" fontId="11" fillId="3" borderId="62" xfId="0" applyFont="1" applyFill="1" applyBorder="1" applyAlignment="1">
      <alignment horizontal="left" vertical="center" shrinkToFit="1"/>
    </xf>
    <xf numFmtId="38" fontId="9" fillId="3" borderId="63" xfId="1" applyFont="1" applyFill="1" applyBorder="1" applyAlignment="1">
      <alignment vertical="center" shrinkToFit="1"/>
    </xf>
    <xf numFmtId="38" fontId="9" fillId="3" borderId="24" xfId="1" applyFont="1" applyFill="1" applyBorder="1" applyAlignment="1">
      <alignment vertical="center" shrinkToFit="1"/>
    </xf>
    <xf numFmtId="38" fontId="9" fillId="3" borderId="27" xfId="1" applyFont="1" applyFill="1" applyBorder="1" applyAlignment="1">
      <alignment vertical="center" shrinkToFit="1"/>
    </xf>
    <xf numFmtId="38" fontId="9" fillId="3" borderId="23" xfId="1" applyFont="1" applyFill="1" applyBorder="1" applyAlignment="1">
      <alignment vertical="center" shrinkToFit="1"/>
    </xf>
    <xf numFmtId="38" fontId="9" fillId="3" borderId="25" xfId="1" applyFont="1" applyFill="1" applyBorder="1" applyAlignment="1">
      <alignment vertical="center" shrinkToFit="1"/>
    </xf>
    <xf numFmtId="38" fontId="9" fillId="3" borderId="63" xfId="1" applyFont="1" applyFill="1" applyBorder="1" applyAlignment="1">
      <alignment horizontal="right" vertical="center" shrinkToFit="1"/>
    </xf>
    <xf numFmtId="38" fontId="9" fillId="3" borderId="24" xfId="1" applyFont="1" applyFill="1" applyBorder="1" applyAlignment="1">
      <alignment horizontal="right" vertical="center" shrinkToFit="1"/>
    </xf>
    <xf numFmtId="38" fontId="9" fillId="3" borderId="27" xfId="1" applyFont="1" applyFill="1" applyBorder="1" applyAlignment="1">
      <alignment horizontal="right" vertical="center" shrinkToFit="1"/>
    </xf>
    <xf numFmtId="38" fontId="15" fillId="4" borderId="14" xfId="1" applyFont="1" applyFill="1" applyBorder="1" applyAlignment="1" applyProtection="1">
      <alignment horizontal="right" vertical="center"/>
      <protection locked="0"/>
    </xf>
    <xf numFmtId="38" fontId="15" fillId="4" borderId="15" xfId="1" applyFont="1" applyFill="1" applyBorder="1" applyAlignment="1" applyProtection="1">
      <alignment horizontal="right" vertical="center"/>
      <protection locked="0"/>
    </xf>
    <xf numFmtId="38" fontId="15" fillId="4" borderId="16" xfId="1" applyFont="1" applyFill="1" applyBorder="1" applyAlignment="1" applyProtection="1">
      <alignment horizontal="right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56" fontId="8" fillId="3" borderId="1" xfId="0" applyNumberFormat="1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3" borderId="3" xfId="0" applyNumberFormat="1" applyFont="1" applyFill="1" applyBorder="1" applyAlignment="1">
      <alignment horizontal="center" vertical="center"/>
    </xf>
    <xf numFmtId="38" fontId="9" fillId="3" borderId="53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38" fontId="8" fillId="4" borderId="74" xfId="1" applyFont="1" applyFill="1" applyBorder="1" applyAlignment="1" applyProtection="1">
      <alignment horizontal="right" vertical="center"/>
      <protection locked="0"/>
    </xf>
    <xf numFmtId="38" fontId="8" fillId="4" borderId="75" xfId="1" applyFont="1" applyFill="1" applyBorder="1" applyAlignment="1" applyProtection="1">
      <alignment horizontal="right" vertical="center"/>
      <protection locked="0"/>
    </xf>
    <xf numFmtId="38" fontId="8" fillId="4" borderId="76" xfId="1" applyFont="1" applyFill="1" applyBorder="1" applyAlignment="1" applyProtection="1">
      <alignment horizontal="right" vertical="center"/>
      <protection locked="0"/>
    </xf>
    <xf numFmtId="56" fontId="8" fillId="4" borderId="69" xfId="0" applyNumberFormat="1" applyFont="1" applyFill="1" applyBorder="1" applyAlignment="1" applyProtection="1">
      <alignment horizontal="center" vertical="center"/>
      <protection locked="0"/>
    </xf>
    <xf numFmtId="0" fontId="8" fillId="4" borderId="69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38" fontId="11" fillId="4" borderId="31" xfId="1" applyFont="1" applyFill="1" applyBorder="1" applyAlignment="1" applyProtection="1">
      <alignment vertical="center" shrinkToFit="1"/>
      <protection locked="0"/>
    </xf>
    <xf numFmtId="38" fontId="11" fillId="4" borderId="18" xfId="1" applyFont="1" applyFill="1" applyBorder="1" applyAlignment="1" applyProtection="1">
      <alignment vertical="center" shrinkToFit="1"/>
      <protection locked="0"/>
    </xf>
    <xf numFmtId="38" fontId="11" fillId="4" borderId="28" xfId="1" applyFont="1" applyFill="1" applyBorder="1" applyAlignment="1" applyProtection="1">
      <alignment vertical="center" shrinkToFit="1"/>
      <protection locked="0"/>
    </xf>
    <xf numFmtId="38" fontId="11" fillId="4" borderId="17" xfId="1" applyFont="1" applyFill="1" applyBorder="1" applyAlignment="1" applyProtection="1">
      <alignment vertical="center" shrinkToFit="1"/>
      <protection locked="0"/>
    </xf>
    <xf numFmtId="38" fontId="11" fillId="4" borderId="19" xfId="1" applyFont="1" applyFill="1" applyBorder="1" applyAlignment="1" applyProtection="1">
      <alignment vertical="center" shrinkToFit="1"/>
      <protection locked="0"/>
    </xf>
    <xf numFmtId="38" fontId="8" fillId="4" borderId="31" xfId="1" applyFont="1" applyFill="1" applyBorder="1" applyAlignment="1" applyProtection="1">
      <alignment horizontal="right" vertical="center" shrinkToFit="1"/>
      <protection locked="0"/>
    </xf>
    <xf numFmtId="38" fontId="8" fillId="4" borderId="18" xfId="1" applyFont="1" applyFill="1" applyBorder="1" applyAlignment="1" applyProtection="1">
      <alignment horizontal="right" vertical="center" shrinkToFit="1"/>
      <protection locked="0"/>
    </xf>
    <xf numFmtId="38" fontId="8" fillId="4" borderId="28" xfId="1" applyFont="1" applyFill="1" applyBorder="1" applyAlignment="1" applyProtection="1">
      <alignment horizontal="right" vertical="center" shrinkToFit="1"/>
      <protection locked="0"/>
    </xf>
    <xf numFmtId="38" fontId="9" fillId="4" borderId="20" xfId="1" applyFont="1" applyFill="1" applyBorder="1" applyAlignment="1" applyProtection="1">
      <alignment horizontal="right" vertical="center"/>
      <protection locked="0"/>
    </xf>
    <xf numFmtId="38" fontId="9" fillId="4" borderId="21" xfId="1" applyFont="1" applyFill="1" applyBorder="1" applyAlignment="1" applyProtection="1">
      <alignment horizontal="right" vertical="center"/>
      <protection locked="0"/>
    </xf>
    <xf numFmtId="38" fontId="9" fillId="4" borderId="22" xfId="1" applyFont="1" applyFill="1" applyBorder="1" applyAlignment="1" applyProtection="1">
      <alignment horizontal="right" vertical="center"/>
      <protection locked="0"/>
    </xf>
    <xf numFmtId="56" fontId="15" fillId="3" borderId="1" xfId="0" applyNumberFormat="1" applyFont="1" applyFill="1" applyBorder="1" applyAlignment="1">
      <alignment horizontal="center" vertical="center"/>
    </xf>
    <xf numFmtId="38" fontId="9" fillId="3" borderId="49" xfId="1" applyFont="1" applyFill="1" applyBorder="1" applyAlignment="1">
      <alignment horizontal="right" vertical="center"/>
    </xf>
    <xf numFmtId="38" fontId="9" fillId="3" borderId="50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3" xfId="0" applyFont="1" applyFill="1" applyBorder="1" applyAlignment="1" applyProtection="1">
      <alignment horizontal="center" vertical="center"/>
      <protection locked="0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center"/>
    </xf>
    <xf numFmtId="0" fontId="11" fillId="3" borderId="103" xfId="0" applyFont="1" applyFill="1" applyBorder="1" applyAlignment="1">
      <alignment horizontal="center" vertical="center"/>
    </xf>
    <xf numFmtId="0" fontId="11" fillId="3" borderId="104" xfId="0" applyFont="1" applyFill="1" applyBorder="1" applyAlignment="1">
      <alignment horizontal="center" vertical="center"/>
    </xf>
    <xf numFmtId="0" fontId="11" fillId="3" borderId="105" xfId="0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distributed" vertical="center"/>
    </xf>
    <xf numFmtId="0" fontId="11" fillId="3" borderId="110" xfId="0" applyFont="1" applyFill="1" applyBorder="1" applyAlignment="1">
      <alignment horizontal="distributed" vertical="center"/>
    </xf>
    <xf numFmtId="0" fontId="11" fillId="3" borderId="93" xfId="0" applyFont="1" applyFill="1" applyBorder="1" applyAlignment="1">
      <alignment horizontal="distributed" vertical="center"/>
    </xf>
    <xf numFmtId="0" fontId="11" fillId="3" borderId="111" xfId="0" applyFont="1" applyFill="1" applyBorder="1" applyAlignment="1">
      <alignment horizontal="distributed" vertical="center"/>
    </xf>
    <xf numFmtId="0" fontId="11" fillId="3" borderId="53" xfId="0" applyFont="1" applyFill="1" applyBorder="1" applyAlignment="1">
      <alignment horizontal="left" vertical="center" indent="1" shrinkToFit="1"/>
    </xf>
    <xf numFmtId="0" fontId="9" fillId="3" borderId="53" xfId="0" applyFont="1" applyFill="1" applyBorder="1" applyAlignment="1">
      <alignment horizontal="center" vertical="center" shrinkToFit="1"/>
    </xf>
    <xf numFmtId="0" fontId="16" fillId="3" borderId="53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5" fillId="3" borderId="12" xfId="0" applyFont="1" applyFill="1" applyBorder="1" applyAlignment="1">
      <alignment horizontal="left" vertical="center" indent="1"/>
    </xf>
    <xf numFmtId="0" fontId="15" fillId="3" borderId="13" xfId="0" applyFont="1" applyFill="1" applyBorder="1" applyAlignment="1">
      <alignment horizontal="left" vertical="center" indent="1"/>
    </xf>
    <xf numFmtId="0" fontId="15" fillId="3" borderId="9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56" fontId="8" fillId="4" borderId="68" xfId="0" applyNumberFormat="1" applyFont="1" applyFill="1" applyBorder="1" applyAlignment="1" applyProtection="1">
      <alignment horizontal="center" vertical="center"/>
      <protection locked="0"/>
    </xf>
    <xf numFmtId="0" fontId="8" fillId="4" borderId="6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38" fontId="9" fillId="4" borderId="14" xfId="1" applyFont="1" applyFill="1" applyBorder="1" applyAlignment="1" applyProtection="1">
      <alignment horizontal="right" vertical="center"/>
      <protection locked="0"/>
    </xf>
    <xf numFmtId="38" fontId="9" fillId="4" borderId="15" xfId="1" applyFont="1" applyFill="1" applyBorder="1" applyAlignment="1" applyProtection="1">
      <alignment horizontal="right" vertical="center"/>
      <protection locked="0"/>
    </xf>
    <xf numFmtId="38" fontId="9" fillId="4" borderId="16" xfId="1" applyFont="1" applyFill="1" applyBorder="1" applyAlignment="1" applyProtection="1">
      <alignment horizontal="right" vertical="center"/>
      <protection locked="0"/>
    </xf>
    <xf numFmtId="56" fontId="8" fillId="3" borderId="53" xfId="0" applyNumberFormat="1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38" fontId="8" fillId="4" borderId="1" xfId="1" applyFont="1" applyFill="1" applyBorder="1" applyAlignment="1" applyProtection="1">
      <alignment horizontal="right" vertical="center"/>
      <protection locked="0"/>
    </xf>
    <xf numFmtId="38" fontId="8" fillId="4" borderId="2" xfId="1" applyFont="1" applyFill="1" applyBorder="1" applyAlignment="1" applyProtection="1">
      <alignment horizontal="right" vertical="center"/>
      <protection locked="0"/>
    </xf>
    <xf numFmtId="38" fontId="8" fillId="4" borderId="3" xfId="1" applyFont="1" applyFill="1" applyBorder="1" applyAlignment="1" applyProtection="1">
      <alignment horizontal="right" vertical="center"/>
      <protection locked="0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4" borderId="66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center" vertical="center"/>
      <protection locked="0"/>
    </xf>
    <xf numFmtId="0" fontId="8" fillId="3" borderId="68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4" borderId="17" xfId="1" applyFont="1" applyFill="1" applyBorder="1" applyAlignment="1">
      <alignment horizontal="right" vertical="center"/>
    </xf>
    <xf numFmtId="38" fontId="8" fillId="4" borderId="18" xfId="1" applyFont="1" applyFill="1" applyBorder="1" applyAlignment="1">
      <alignment horizontal="right" vertical="center"/>
    </xf>
    <xf numFmtId="38" fontId="8" fillId="4" borderId="19" xfId="1" applyFont="1" applyFill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15" fillId="4" borderId="17" xfId="1" applyFont="1" applyFill="1" applyBorder="1" applyAlignment="1">
      <alignment horizontal="right" vertical="center"/>
    </xf>
    <xf numFmtId="38" fontId="15" fillId="4" borderId="18" xfId="1" applyFont="1" applyFill="1" applyBorder="1" applyAlignment="1">
      <alignment horizontal="right" vertical="center"/>
    </xf>
    <xf numFmtId="38" fontId="15" fillId="4" borderId="19" xfId="1" applyFont="1" applyFill="1" applyBorder="1" applyAlignment="1">
      <alignment horizontal="right" vertical="center"/>
    </xf>
    <xf numFmtId="0" fontId="11" fillId="3" borderId="107" xfId="0" applyFont="1" applyFill="1" applyBorder="1" applyAlignment="1">
      <alignment horizontal="center" vertical="center" wrapText="1"/>
    </xf>
    <xf numFmtId="0" fontId="11" fillId="3" borderId="108" xfId="0" applyFont="1" applyFill="1" applyBorder="1" applyAlignment="1">
      <alignment horizontal="center" vertical="center" wrapText="1"/>
    </xf>
    <xf numFmtId="0" fontId="11" fillId="3" borderId="109" xfId="0" applyFont="1" applyFill="1" applyBorder="1" applyAlignment="1">
      <alignment horizontal="center" vertical="center" wrapText="1"/>
    </xf>
    <xf numFmtId="0" fontId="11" fillId="3" borderId="110" xfId="0" applyFont="1" applyFill="1" applyBorder="1" applyAlignment="1">
      <alignment horizontal="center" vertical="center" wrapText="1"/>
    </xf>
    <xf numFmtId="0" fontId="11" fillId="3" borderId="93" xfId="0" applyFont="1" applyFill="1" applyBorder="1" applyAlignment="1">
      <alignment horizontal="center" vertical="center" wrapText="1"/>
    </xf>
    <xf numFmtId="0" fontId="11" fillId="3" borderId="111" xfId="0" applyFont="1" applyFill="1" applyBorder="1" applyAlignment="1">
      <alignment horizontal="center" vertical="center" wrapText="1"/>
    </xf>
    <xf numFmtId="38" fontId="15" fillId="4" borderId="14" xfId="1" applyFont="1" applyFill="1" applyBorder="1" applyAlignment="1">
      <alignment horizontal="right" vertical="center"/>
    </xf>
    <xf numFmtId="38" fontId="15" fillId="4" borderId="15" xfId="1" applyFont="1" applyFill="1" applyBorder="1" applyAlignment="1">
      <alignment horizontal="right" vertical="center"/>
    </xf>
    <xf numFmtId="38" fontId="15" fillId="4" borderId="16" xfId="1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38" fontId="8" fillId="4" borderId="112" xfId="1" applyFont="1" applyFill="1" applyBorder="1" applyAlignment="1">
      <alignment horizontal="right" vertical="center"/>
    </xf>
    <xf numFmtId="38" fontId="8" fillId="4" borderId="113" xfId="1" applyFont="1" applyFill="1" applyBorder="1" applyAlignment="1">
      <alignment horizontal="right" vertical="center"/>
    </xf>
    <xf numFmtId="38" fontId="8" fillId="4" borderId="114" xfId="1" applyFont="1" applyFill="1" applyBorder="1" applyAlignment="1">
      <alignment horizontal="right" vertical="center"/>
    </xf>
    <xf numFmtId="38" fontId="9" fillId="3" borderId="57" xfId="1" applyFont="1" applyFill="1" applyBorder="1" applyAlignment="1">
      <alignment horizontal="right" vertical="center"/>
    </xf>
    <xf numFmtId="38" fontId="9" fillId="3" borderId="55" xfId="1" applyFont="1" applyFill="1" applyBorder="1" applyAlignment="1">
      <alignment horizontal="right" vertical="center"/>
    </xf>
    <xf numFmtId="38" fontId="9" fillId="3" borderId="58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38" fontId="8" fillId="3" borderId="3" xfId="1" applyFont="1" applyFill="1" applyBorder="1" applyAlignment="1">
      <alignment horizontal="right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56" fontId="8" fillId="4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4" borderId="24" xfId="0" applyFont="1" applyFill="1" applyBorder="1" applyAlignment="1" applyProtection="1">
      <alignment horizontal="left" vertical="center" indent="1" shrinkToFit="1"/>
      <protection locked="0"/>
    </xf>
    <xf numFmtId="0" fontId="8" fillId="4" borderId="25" xfId="0" applyFont="1" applyFill="1" applyBorder="1" applyAlignment="1" applyProtection="1">
      <alignment horizontal="left" vertical="center" indent="1" shrinkToFit="1"/>
      <protection locked="0"/>
    </xf>
    <xf numFmtId="0" fontId="8" fillId="3" borderId="52" xfId="0" applyFont="1" applyFill="1" applyBorder="1" applyAlignment="1">
      <alignment horizontal="center" vertical="center"/>
    </xf>
    <xf numFmtId="38" fontId="8" fillId="3" borderId="74" xfId="1" applyFont="1" applyFill="1" applyBorder="1" applyAlignment="1" applyProtection="1">
      <alignment horizontal="right" vertical="center"/>
      <protection locked="0"/>
    </xf>
    <xf numFmtId="38" fontId="8" fillId="3" borderId="75" xfId="1" applyFont="1" applyFill="1" applyBorder="1" applyAlignment="1" applyProtection="1">
      <alignment horizontal="right" vertical="center"/>
      <protection locked="0"/>
    </xf>
    <xf numFmtId="38" fontId="8" fillId="3" borderId="76" xfId="1" applyFont="1" applyFill="1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6614-4030-4059-AE08-395D884E004C}">
  <sheetPr>
    <tabColor rgb="FFFFFF00"/>
  </sheetPr>
  <dimension ref="A1:CD51"/>
  <sheetViews>
    <sheetView tabSelected="1" workbookViewId="0">
      <selection activeCell="A2" sqref="A2"/>
    </sheetView>
  </sheetViews>
  <sheetFormatPr defaultColWidth="3.09765625" defaultRowHeight="25.5" customHeight="1"/>
  <cols>
    <col min="1" max="1" width="2.19921875" style="3" customWidth="1"/>
    <col min="2" max="2" width="3.09765625" style="3" customWidth="1"/>
    <col min="3" max="12" width="3.09765625" style="3"/>
    <col min="13" max="13" width="3.3984375" style="3" customWidth="1"/>
    <col min="14" max="29" width="3.09765625" style="3"/>
    <col min="30" max="30" width="3.09765625" style="4" customWidth="1"/>
    <col min="31" max="31" width="4" style="4" bestFit="1" customWidth="1"/>
    <col min="32" max="70" width="3.09765625" style="3"/>
    <col min="71" max="71" width="3.09765625" style="4"/>
    <col min="72" max="16384" width="3.09765625" style="3"/>
  </cols>
  <sheetData>
    <row r="1" spans="1:71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71" ht="24.9" customHeight="1" thickBot="1">
      <c r="A2" s="1"/>
      <c r="B2" s="206" t="s">
        <v>16</v>
      </c>
      <c r="C2" s="207"/>
      <c r="D2" s="208"/>
      <c r="E2" s="1"/>
      <c r="F2" s="1"/>
      <c r="G2" s="1"/>
      <c r="H2" s="1"/>
      <c r="I2" s="1"/>
      <c r="J2" s="1"/>
      <c r="K2" s="1"/>
      <c r="L2" s="1"/>
      <c r="M2" s="46"/>
      <c r="N2" s="46"/>
      <c r="O2" s="46"/>
      <c r="P2" s="46"/>
      <c r="Q2" s="46"/>
      <c r="R2" s="46"/>
      <c r="S2" s="46"/>
      <c r="T2" s="46"/>
      <c r="U2" s="46"/>
      <c r="V2" s="46"/>
      <c r="W2" s="1"/>
      <c r="X2" s="1"/>
      <c r="Y2" s="50"/>
      <c r="Z2" s="47" t="s">
        <v>58</v>
      </c>
      <c r="AA2" s="47"/>
      <c r="AB2" s="47"/>
      <c r="AC2" s="47"/>
      <c r="AD2" s="47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71" ht="5.0999999999999996" customHeight="1">
      <c r="A3" s="1"/>
      <c r="B3" s="45"/>
      <c r="C3" s="45"/>
      <c r="D3" s="45"/>
      <c r="E3" s="1"/>
      <c r="F3" s="1"/>
      <c r="G3" s="1"/>
      <c r="H3" s="1"/>
      <c r="I3" s="1"/>
      <c r="J3" s="1"/>
      <c r="K3" s="1"/>
      <c r="L3" s="1"/>
      <c r="M3" s="46"/>
      <c r="N3" s="46"/>
      <c r="O3" s="46"/>
      <c r="P3" s="46"/>
      <c r="Q3" s="46"/>
      <c r="R3" s="46"/>
      <c r="S3" s="46"/>
      <c r="T3" s="46"/>
      <c r="U3" s="46"/>
      <c r="V3" s="46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71" ht="24.9" customHeight="1">
      <c r="A4" s="1"/>
      <c r="B4" s="45"/>
      <c r="C4" s="45"/>
      <c r="D4" s="45"/>
      <c r="E4" s="1"/>
      <c r="F4" s="1"/>
      <c r="G4" s="1"/>
      <c r="H4" s="1"/>
      <c r="I4" s="1"/>
      <c r="J4" s="1"/>
      <c r="K4" s="46" t="s">
        <v>75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1"/>
      <c r="X4" s="1"/>
      <c r="Y4" s="48"/>
      <c r="Z4" s="48"/>
      <c r="AA4" s="48"/>
      <c r="AB4" s="48"/>
      <c r="AC4" s="48"/>
      <c r="AD4" s="49"/>
      <c r="AE4" s="49"/>
      <c r="AF4" s="48"/>
      <c r="AG4" s="48"/>
      <c r="AH4" s="48"/>
      <c r="AI4" s="48"/>
      <c r="AJ4" s="48"/>
      <c r="AK4" s="48"/>
      <c r="AL4" s="48"/>
      <c r="AM4" s="1"/>
      <c r="AN4" s="1"/>
      <c r="AO4" s="1"/>
    </row>
    <row r="5" spans="1:71" ht="24.9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1"/>
      <c r="X5" s="209" t="s">
        <v>1</v>
      </c>
      <c r="Y5" s="210"/>
      <c r="Z5" s="211"/>
      <c r="AA5" s="186" t="s">
        <v>96</v>
      </c>
      <c r="AB5" s="187"/>
      <c r="AC5" s="187"/>
      <c r="AD5" s="188"/>
      <c r="AE5" s="188"/>
      <c r="AF5" s="43" t="s">
        <v>3</v>
      </c>
      <c r="AG5" s="185"/>
      <c r="AH5" s="185"/>
      <c r="AI5" s="43" t="s">
        <v>4</v>
      </c>
      <c r="AJ5" s="185"/>
      <c r="AK5" s="185"/>
      <c r="AL5" s="44" t="s">
        <v>5</v>
      </c>
      <c r="AM5" s="1"/>
      <c r="AN5" s="1"/>
      <c r="AO5" s="1"/>
    </row>
    <row r="6" spans="1:71" ht="24.9" customHeight="1">
      <c r="A6" s="1"/>
      <c r="B6" s="215" t="s">
        <v>2</v>
      </c>
      <c r="C6" s="215"/>
      <c r="D6" s="215"/>
      <c r="E6" s="215"/>
      <c r="F6" s="215"/>
      <c r="G6" s="215"/>
      <c r="H6" s="215"/>
      <c r="I6" s="215"/>
      <c r="J6" s="216" t="s">
        <v>0</v>
      </c>
      <c r="K6" s="216"/>
      <c r="L6" s="216"/>
      <c r="M6" s="5"/>
      <c r="N6" s="1"/>
      <c r="O6" s="226" t="s">
        <v>60</v>
      </c>
      <c r="P6" s="226"/>
      <c r="Q6" s="226"/>
      <c r="R6" s="1"/>
      <c r="S6" s="1"/>
      <c r="T6" s="6"/>
      <c r="U6" s="1"/>
      <c r="V6" s="1"/>
      <c r="W6" s="1"/>
      <c r="X6" s="220" t="s">
        <v>18</v>
      </c>
      <c r="Y6" s="221"/>
      <c r="Z6" s="222"/>
      <c r="AA6" s="181" t="s">
        <v>19</v>
      </c>
      <c r="AB6" s="182"/>
      <c r="AC6" s="189"/>
      <c r="AD6" s="190"/>
      <c r="AE6" s="190"/>
      <c r="AF6" s="190"/>
      <c r="AG6" s="190"/>
      <c r="AH6" s="190"/>
      <c r="AI6" s="190"/>
      <c r="AJ6" s="190"/>
      <c r="AK6" s="190"/>
      <c r="AL6" s="191"/>
      <c r="AM6" s="1"/>
      <c r="AN6" s="1"/>
      <c r="AO6" s="1"/>
    </row>
    <row r="7" spans="1:71" ht="24.9" customHeight="1">
      <c r="A7" s="1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23"/>
      <c r="Y7" s="224"/>
      <c r="Z7" s="225"/>
      <c r="AA7" s="183"/>
      <c r="AB7" s="184"/>
      <c r="AC7" s="196"/>
      <c r="AD7" s="197"/>
      <c r="AE7" s="197"/>
      <c r="AF7" s="198" t="s">
        <v>21</v>
      </c>
      <c r="AG7" s="198"/>
      <c r="AH7" s="197"/>
      <c r="AI7" s="197"/>
      <c r="AJ7" s="197"/>
      <c r="AK7" s="198" t="s">
        <v>20</v>
      </c>
      <c r="AL7" s="199"/>
      <c r="AM7" s="1"/>
      <c r="AN7" s="1"/>
      <c r="AO7" s="1"/>
    </row>
    <row r="8" spans="1:71" ht="24.9" customHeight="1">
      <c r="A8" s="1"/>
      <c r="B8" s="7" t="s">
        <v>33</v>
      </c>
      <c r="C8" s="227" t="s">
        <v>99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5"/>
      <c r="X8" s="217" t="s">
        <v>22</v>
      </c>
      <c r="Y8" s="218"/>
      <c r="Z8" s="219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5"/>
      <c r="AM8" s="1"/>
      <c r="AN8" s="1"/>
      <c r="AO8" s="1"/>
      <c r="AS8"/>
      <c r="AT8"/>
      <c r="AU8"/>
      <c r="AV8"/>
      <c r="AW8"/>
      <c r="AX8"/>
      <c r="AY8"/>
      <c r="AZ8"/>
      <c r="BA8"/>
    </row>
    <row r="9" spans="1:71" ht="24.9" customHeight="1">
      <c r="A9" s="1"/>
      <c r="B9" s="8" t="s">
        <v>34</v>
      </c>
      <c r="C9" s="201" t="s">
        <v>76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5"/>
      <c r="X9" s="212" t="s">
        <v>6</v>
      </c>
      <c r="Y9" s="213"/>
      <c r="Z9" s="214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3"/>
      <c r="AM9" s="1"/>
      <c r="AN9" s="1"/>
      <c r="AO9" s="1"/>
      <c r="AS9"/>
      <c r="AT9"/>
      <c r="AU9"/>
      <c r="AV9"/>
      <c r="AW9"/>
      <c r="AX9"/>
      <c r="AY9"/>
      <c r="AZ9"/>
      <c r="BA9"/>
    </row>
    <row r="10" spans="1:71" ht="24.9" customHeight="1">
      <c r="A10" s="1"/>
      <c r="B10" s="8" t="s">
        <v>35</v>
      </c>
      <c r="C10" s="201" t="s">
        <v>55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5"/>
      <c r="X10" s="5"/>
      <c r="Y10" s="5"/>
      <c r="Z10" s="5"/>
      <c r="AA10" s="5"/>
      <c r="AB10" s="5"/>
      <c r="AC10" s="5"/>
      <c r="AD10" s="39"/>
      <c r="AE10" s="40"/>
      <c r="AF10" s="41"/>
      <c r="AG10" s="41"/>
      <c r="AH10" s="41"/>
      <c r="AI10" s="41"/>
      <c r="AJ10" s="41"/>
      <c r="AK10" s="41"/>
      <c r="AL10" s="41"/>
      <c r="AM10" s="1"/>
      <c r="AN10" s="1"/>
      <c r="AO10" s="1"/>
      <c r="AR10"/>
      <c r="AS10"/>
      <c r="AT10"/>
      <c r="AU10"/>
      <c r="AV10"/>
      <c r="AW10"/>
      <c r="AX10"/>
      <c r="AY10"/>
      <c r="AZ10"/>
      <c r="BA10"/>
    </row>
    <row r="11" spans="1:71" ht="24.9" customHeight="1">
      <c r="A11" s="1"/>
      <c r="B11" s="8" t="s">
        <v>39</v>
      </c>
      <c r="C11" s="78" t="s">
        <v>80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79"/>
      <c r="AH11" s="41"/>
      <c r="AI11" s="41"/>
      <c r="AJ11" s="41"/>
      <c r="AK11" s="41"/>
      <c r="AL11" s="41"/>
      <c r="AM11" s="1"/>
      <c r="AN11" s="1"/>
      <c r="AO11" s="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</row>
    <row r="12" spans="1:71" ht="24.9" customHeight="1">
      <c r="A12" s="1"/>
      <c r="B12" s="8" t="s">
        <v>40</v>
      </c>
      <c r="C12" s="201" t="s">
        <v>56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63"/>
      <c r="AI12" s="63"/>
      <c r="AJ12" s="63"/>
      <c r="AK12" s="63"/>
      <c r="AL12" s="63"/>
      <c r="AM12" s="1"/>
      <c r="AN12" s="1"/>
      <c r="AO12" s="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1:71" ht="24.9" customHeight="1">
      <c r="A13" s="1"/>
      <c r="B13" s="8" t="s">
        <v>78</v>
      </c>
      <c r="C13" s="200" t="s">
        <v>37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47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1"/>
      <c r="AN13" s="1"/>
      <c r="AO13" s="1"/>
      <c r="AR13"/>
      <c r="AS13"/>
      <c r="AT13"/>
      <c r="AU13"/>
      <c r="AV13"/>
      <c r="AW13"/>
      <c r="AX13"/>
      <c r="AY13"/>
      <c r="AZ13"/>
      <c r="BA13"/>
      <c r="BB13" s="70"/>
      <c r="BC13" s="70"/>
      <c r="BD13" s="70"/>
      <c r="BE13" s="70"/>
      <c r="BF13" s="70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</row>
    <row r="14" spans="1:71" ht="9.9" customHeight="1">
      <c r="A14" s="1"/>
      <c r="B14" s="8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47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1"/>
      <c r="AN14" s="1"/>
      <c r="AO14" s="1"/>
      <c r="AR14" s="77"/>
      <c r="AS14"/>
      <c r="AT14"/>
      <c r="AU14"/>
      <c r="AV14"/>
      <c r="AW14"/>
      <c r="AX14"/>
      <c r="AY14"/>
      <c r="AZ14"/>
      <c r="BA14"/>
      <c r="BB14" s="70"/>
      <c r="BC14" s="70"/>
      <c r="BD14" s="70"/>
      <c r="BE14" s="70"/>
      <c r="BF14" s="70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</row>
    <row r="15" spans="1:71" s="10" customFormat="1" ht="24.9" customHeight="1">
      <c r="A15" s="9"/>
      <c r="B15" s="274" t="s">
        <v>31</v>
      </c>
      <c r="C15" s="274"/>
      <c r="D15" s="274"/>
      <c r="E15" s="274"/>
      <c r="F15" s="274"/>
      <c r="G15" s="274"/>
      <c r="H15" s="274" t="s">
        <v>32</v>
      </c>
      <c r="I15" s="274"/>
      <c r="J15" s="274"/>
      <c r="K15" s="274"/>
      <c r="L15" s="144" t="s">
        <v>77</v>
      </c>
      <c r="M15" s="144"/>
      <c r="N15" s="144"/>
      <c r="O15" s="144"/>
      <c r="P15" s="144"/>
      <c r="Q15" s="144" t="s">
        <v>79</v>
      </c>
      <c r="R15" s="144"/>
      <c r="S15" s="144"/>
      <c r="T15" s="144"/>
      <c r="U15" s="144"/>
      <c r="V15" s="144"/>
      <c r="W15" s="9"/>
      <c r="X15" s="9"/>
      <c r="Y15" s="9"/>
      <c r="Z15" s="9"/>
      <c r="AA15" s="9"/>
      <c r="AB15" s="9"/>
      <c r="AC15" s="9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S15"/>
      <c r="AT15"/>
      <c r="AU15"/>
      <c r="AV15"/>
      <c r="AW15"/>
      <c r="AX15"/>
      <c r="AY15"/>
      <c r="AZ15"/>
      <c r="BA15"/>
      <c r="BH15"/>
      <c r="BS15" s="11"/>
    </row>
    <row r="16" spans="1:71" s="10" customFormat="1" ht="24.9" customHeight="1">
      <c r="A16" s="9"/>
      <c r="B16" s="275"/>
      <c r="C16" s="275"/>
      <c r="D16" s="275"/>
      <c r="E16" s="275"/>
      <c r="F16" s="275"/>
      <c r="G16" s="275"/>
      <c r="H16" s="273"/>
      <c r="I16" s="273"/>
      <c r="J16" s="273"/>
      <c r="K16" s="273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9"/>
      <c r="X16" s="9"/>
      <c r="Y16" s="9"/>
      <c r="Z16" s="9"/>
      <c r="AA16" s="9"/>
      <c r="AB16" s="9"/>
      <c r="AC16" s="9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R16" s="81"/>
      <c r="AS16"/>
      <c r="AT16"/>
      <c r="AU16"/>
      <c r="AV16"/>
      <c r="AW16"/>
      <c r="AX16"/>
      <c r="AY16"/>
      <c r="AZ16"/>
      <c r="BA16"/>
      <c r="BB16" s="81"/>
      <c r="BC16" s="81"/>
      <c r="BD16" s="81"/>
      <c r="BE16" s="81"/>
      <c r="BF16" s="81"/>
      <c r="BG16" s="81"/>
      <c r="BH16" s="81"/>
      <c r="BS16" s="11"/>
    </row>
    <row r="17" spans="1:82" customFormat="1" ht="9.9" customHeight="1" thickBo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</row>
    <row r="18" spans="1:82" s="13" customFormat="1" ht="24.9" customHeight="1" thickTop="1" thickBot="1">
      <c r="A18" s="12"/>
      <c r="B18" s="176" t="s">
        <v>81</v>
      </c>
      <c r="C18" s="176"/>
      <c r="D18" s="176"/>
      <c r="E18" s="176"/>
      <c r="F18" s="176" t="s">
        <v>82</v>
      </c>
      <c r="G18" s="176"/>
      <c r="H18" s="176"/>
      <c r="I18" s="176"/>
      <c r="J18" s="205" t="s">
        <v>83</v>
      </c>
      <c r="K18" s="205"/>
      <c r="L18" s="205"/>
      <c r="M18" s="205"/>
      <c r="N18" s="141" t="s">
        <v>92</v>
      </c>
      <c r="O18" s="142"/>
      <c r="P18" s="142"/>
      <c r="Q18" s="143"/>
      <c r="R18" s="145" t="s">
        <v>85</v>
      </c>
      <c r="S18" s="146"/>
      <c r="T18" s="146"/>
      <c r="U18" s="147"/>
      <c r="V18" s="106" t="s">
        <v>94</v>
      </c>
      <c r="W18" s="107"/>
      <c r="X18" s="107"/>
      <c r="Y18" s="108"/>
      <c r="Z18" s="202" t="s">
        <v>86</v>
      </c>
      <c r="AA18" s="142"/>
      <c r="AB18" s="142"/>
      <c r="AC18" s="142"/>
      <c r="AD18" s="161" t="s">
        <v>93</v>
      </c>
      <c r="AE18" s="162"/>
      <c r="AF18" s="162"/>
      <c r="AG18" s="163"/>
      <c r="AH18" s="176" t="s">
        <v>87</v>
      </c>
      <c r="AI18" s="176"/>
      <c r="AJ18" s="176"/>
      <c r="AK18" s="63"/>
      <c r="AL18" s="63"/>
      <c r="AM18" s="63"/>
      <c r="AN18" s="63"/>
      <c r="AO18" s="63"/>
      <c r="AR18"/>
      <c r="BD18"/>
      <c r="BE18"/>
      <c r="BF18"/>
      <c r="BG18"/>
      <c r="BH18"/>
      <c r="BS18" s="14"/>
    </row>
    <row r="19" spans="1:82" s="13" customFormat="1" ht="24.9" customHeight="1" thickTop="1" thickBot="1">
      <c r="A19" s="12"/>
      <c r="B19" s="203"/>
      <c r="C19" s="203"/>
      <c r="D19" s="203"/>
      <c r="E19" s="203"/>
      <c r="F19" s="204"/>
      <c r="G19" s="204"/>
      <c r="H19" s="204"/>
      <c r="I19" s="204"/>
      <c r="J19" s="203">
        <v>0</v>
      </c>
      <c r="K19" s="203"/>
      <c r="L19" s="203"/>
      <c r="M19" s="203"/>
      <c r="N19" s="276">
        <f>IF(B19="",0,B19+F19-J19)</f>
        <v>0</v>
      </c>
      <c r="O19" s="277"/>
      <c r="P19" s="277"/>
      <c r="Q19" s="278"/>
      <c r="R19" s="279">
        <f>AL22</f>
        <v>0</v>
      </c>
      <c r="S19" s="280"/>
      <c r="T19" s="280"/>
      <c r="U19" s="281"/>
      <c r="V19" s="109"/>
      <c r="W19" s="110"/>
      <c r="X19" s="110"/>
      <c r="Y19" s="111"/>
      <c r="Z19" s="282">
        <f>J19+R19</f>
        <v>0</v>
      </c>
      <c r="AA19" s="277"/>
      <c r="AB19" s="277"/>
      <c r="AC19" s="277"/>
      <c r="AD19" s="103">
        <f>B19+F19-J19-R19</f>
        <v>0</v>
      </c>
      <c r="AE19" s="104"/>
      <c r="AF19" s="104"/>
      <c r="AG19" s="105"/>
      <c r="AH19" s="178" t="str">
        <f>IF(B19=0,"---",Z19/(B19+F19))</f>
        <v>---</v>
      </c>
      <c r="AI19" s="179"/>
      <c r="AJ19" s="180"/>
      <c r="AK19" s="63"/>
      <c r="AL19" s="63"/>
      <c r="AM19" s="63"/>
      <c r="AN19" s="63"/>
      <c r="AO19" s="63"/>
      <c r="AR19"/>
      <c r="BD19"/>
      <c r="BE19"/>
      <c r="BF19"/>
      <c r="BG19"/>
      <c r="BH19"/>
      <c r="BS19" s="14"/>
    </row>
    <row r="20" spans="1:82" ht="9.9" customHeight="1" thickTop="1" thickBot="1">
      <c r="A20" s="1"/>
      <c r="B20" s="2"/>
      <c r="C20" s="2"/>
      <c r="D20" s="2"/>
      <c r="E20" s="2"/>
      <c r="F20" s="2"/>
      <c r="G20" s="2"/>
      <c r="H20" s="15"/>
      <c r="I20" s="15"/>
      <c r="J20" s="15"/>
      <c r="K20" s="15"/>
      <c r="L20" s="16"/>
      <c r="M20" s="17"/>
      <c r="N20" s="17"/>
      <c r="O20" s="17"/>
      <c r="P20" s="36"/>
      <c r="Q20" s="37"/>
      <c r="R20" s="37"/>
      <c r="S20" s="36"/>
      <c r="T20" s="37"/>
      <c r="U20" s="37"/>
      <c r="V20" s="37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8"/>
      <c r="AM20" s="1"/>
      <c r="AN20" s="1"/>
      <c r="AO20" s="1"/>
      <c r="AR20"/>
      <c r="AY20" s="19"/>
      <c r="AZ20" s="60"/>
      <c r="BA20" s="60"/>
      <c r="BF20" s="19"/>
      <c r="BG20" s="19"/>
      <c r="BH20" s="19"/>
      <c r="BM20" s="19"/>
      <c r="BN20" s="19"/>
      <c r="BO20" s="19"/>
      <c r="BP20" s="19"/>
      <c r="BQ20"/>
      <c r="BR20"/>
      <c r="BS20"/>
      <c r="BT20"/>
    </row>
    <row r="21" spans="1:82" s="19" customFormat="1" ht="24.9" customHeight="1" thickTop="1" thickBot="1">
      <c r="A21" s="18"/>
      <c r="B21" s="265" t="s">
        <v>71</v>
      </c>
      <c r="C21" s="266"/>
      <c r="D21" s="267"/>
      <c r="F21" s="239" t="s">
        <v>66</v>
      </c>
      <c r="G21" s="240"/>
      <c r="H21" s="240"/>
      <c r="I21" s="241"/>
      <c r="J21" s="242" t="s">
        <v>60</v>
      </c>
      <c r="K21" s="242"/>
      <c r="L21" s="242"/>
      <c r="M21" s="260">
        <f>SUMIF(AE25:AE39,"",AA25:AD39)</f>
        <v>0</v>
      </c>
      <c r="N21" s="260"/>
      <c r="O21" s="260"/>
      <c r="P21" s="261"/>
      <c r="R21" s="243" t="s">
        <v>61</v>
      </c>
      <c r="S21" s="242"/>
      <c r="T21" s="242"/>
      <c r="U21" s="237">
        <f>'貴社控(Ａ-2)'!I11</f>
        <v>0</v>
      </c>
      <c r="V21" s="237"/>
      <c r="W21" s="237"/>
      <c r="X21" s="238"/>
      <c r="Z21" s="244" t="s">
        <v>68</v>
      </c>
      <c r="AA21" s="245"/>
      <c r="AB21" s="245"/>
      <c r="AC21" s="237">
        <f>M21+U21</f>
        <v>0</v>
      </c>
      <c r="AD21" s="237"/>
      <c r="AE21" s="237"/>
      <c r="AF21" s="238"/>
      <c r="AG21" s="18"/>
      <c r="AH21" s="18"/>
      <c r="AI21" s="18"/>
      <c r="AJ21" s="18"/>
      <c r="AK21" s="18"/>
      <c r="AL21" s="18"/>
      <c r="AM21" s="63"/>
      <c r="AN21" s="63"/>
      <c r="AO21" s="38" t="s">
        <v>57</v>
      </c>
      <c r="AR21"/>
    </row>
    <row r="22" spans="1:82" s="19" customFormat="1" ht="24.9" customHeight="1" thickTop="1" thickBot="1">
      <c r="A22" s="18"/>
      <c r="B22" s="268"/>
      <c r="C22" s="269"/>
      <c r="D22" s="270"/>
      <c r="F22" s="239" t="s">
        <v>67</v>
      </c>
      <c r="G22" s="240"/>
      <c r="H22" s="240"/>
      <c r="I22" s="241"/>
      <c r="J22" s="242" t="s">
        <v>73</v>
      </c>
      <c r="K22" s="242"/>
      <c r="L22" s="242"/>
      <c r="M22" s="260">
        <f>SUMIF(AE25:AE39,8,AA25:AD39)</f>
        <v>0</v>
      </c>
      <c r="N22" s="260"/>
      <c r="O22" s="260"/>
      <c r="P22" s="261"/>
      <c r="R22" s="243" t="s">
        <v>74</v>
      </c>
      <c r="S22" s="242"/>
      <c r="T22" s="242"/>
      <c r="U22" s="237">
        <f>'貴社控(Ａ-2)'!I12</f>
        <v>0</v>
      </c>
      <c r="V22" s="237"/>
      <c r="W22" s="237"/>
      <c r="X22" s="238"/>
      <c r="Z22" s="244" t="s">
        <v>68</v>
      </c>
      <c r="AA22" s="245"/>
      <c r="AB22" s="245"/>
      <c r="AC22" s="237">
        <f>M22+U22</f>
        <v>0</v>
      </c>
      <c r="AD22" s="237"/>
      <c r="AE22" s="237"/>
      <c r="AF22" s="238"/>
      <c r="AG22" s="18"/>
      <c r="AH22" s="18"/>
      <c r="AI22" s="246" t="s">
        <v>69</v>
      </c>
      <c r="AJ22" s="247"/>
      <c r="AK22" s="247"/>
      <c r="AL22" s="237">
        <f>AC21+AC22</f>
        <v>0</v>
      </c>
      <c r="AM22" s="237"/>
      <c r="AN22" s="237"/>
      <c r="AO22" s="238"/>
      <c r="AR22"/>
    </row>
    <row r="23" spans="1:82" s="19" customFormat="1" ht="9.9" customHeight="1" thickTop="1">
      <c r="A23" s="18"/>
      <c r="B23" s="6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21"/>
      <c r="AE23" s="21"/>
      <c r="AF23" s="18"/>
      <c r="AG23" s="18"/>
      <c r="AH23" s="18"/>
      <c r="AI23" s="18"/>
      <c r="AJ23" s="18"/>
      <c r="AK23" s="18"/>
      <c r="AL23" s="38"/>
      <c r="AM23" s="18"/>
      <c r="BS23" s="20"/>
    </row>
    <row r="24" spans="1:82" s="19" customFormat="1" ht="24.9" customHeight="1">
      <c r="A24" s="18"/>
      <c r="B24" s="164" t="s">
        <v>29</v>
      </c>
      <c r="C24" s="165"/>
      <c r="D24" s="166"/>
      <c r="E24" s="217" t="s">
        <v>28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9"/>
      <c r="R24" s="138" t="s">
        <v>24</v>
      </c>
      <c r="S24" s="139"/>
      <c r="T24" s="140"/>
      <c r="U24" s="283" t="s">
        <v>25</v>
      </c>
      <c r="V24" s="139"/>
      <c r="W24" s="284"/>
      <c r="X24" s="138" t="s">
        <v>26</v>
      </c>
      <c r="Y24" s="139"/>
      <c r="Z24" s="140"/>
      <c r="AA24" s="164" t="s">
        <v>27</v>
      </c>
      <c r="AB24" s="165"/>
      <c r="AC24" s="165"/>
      <c r="AD24" s="166"/>
      <c r="AE24" s="23" t="s">
        <v>30</v>
      </c>
      <c r="AF24" s="118" t="s">
        <v>38</v>
      </c>
      <c r="AG24" s="118"/>
      <c r="AH24" s="118"/>
      <c r="AI24" s="118"/>
      <c r="AJ24" s="118"/>
      <c r="AK24" s="118"/>
      <c r="AL24" s="118"/>
      <c r="AM24" s="118"/>
      <c r="AN24" s="118"/>
      <c r="AO24" s="118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</row>
    <row r="25" spans="1:82" s="19" customFormat="1" ht="24.9" customHeight="1">
      <c r="A25" s="18"/>
      <c r="B25" s="262"/>
      <c r="C25" s="263"/>
      <c r="D25" s="264"/>
      <c r="E25" s="24" t="str">
        <f>IF(AE25=8,"※","")</f>
        <v/>
      </c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8"/>
      <c r="R25" s="254"/>
      <c r="S25" s="252"/>
      <c r="T25" s="255"/>
      <c r="U25" s="251"/>
      <c r="V25" s="252"/>
      <c r="W25" s="253"/>
      <c r="X25" s="256"/>
      <c r="Y25" s="257"/>
      <c r="Z25" s="258"/>
      <c r="AA25" s="158" t="str">
        <f>IF(X25="","",X25*R25)</f>
        <v/>
      </c>
      <c r="AB25" s="159"/>
      <c r="AC25" s="159"/>
      <c r="AD25" s="160"/>
      <c r="AE25" s="86"/>
      <c r="AF25" s="135"/>
      <c r="AG25" s="136"/>
      <c r="AH25" s="137"/>
      <c r="AI25" s="259"/>
      <c r="AJ25" s="249"/>
      <c r="AK25" s="249"/>
      <c r="AL25" s="250"/>
      <c r="AM25" s="248"/>
      <c r="AN25" s="249"/>
      <c r="AO25" s="250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</row>
    <row r="26" spans="1:82" s="19" customFormat="1" ht="24.9" customHeight="1">
      <c r="A26" s="64"/>
      <c r="B26" s="171"/>
      <c r="C26" s="172"/>
      <c r="D26" s="173"/>
      <c r="E26" s="25" t="str">
        <f>IF(AE26=8,"※","")</f>
        <v/>
      </c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70"/>
      <c r="R26" s="174"/>
      <c r="S26" s="153"/>
      <c r="T26" s="175"/>
      <c r="U26" s="152"/>
      <c r="V26" s="153"/>
      <c r="W26" s="154"/>
      <c r="X26" s="155"/>
      <c r="Y26" s="156"/>
      <c r="Z26" s="157"/>
      <c r="AA26" s="158" t="str">
        <f>IF(X26="","",X26*R26)</f>
        <v/>
      </c>
      <c r="AB26" s="159"/>
      <c r="AC26" s="159"/>
      <c r="AD26" s="160"/>
      <c r="AE26" s="86"/>
      <c r="AF26" s="126"/>
      <c r="AG26" s="127"/>
      <c r="AH26" s="128"/>
      <c r="AI26" s="148"/>
      <c r="AJ26" s="149"/>
      <c r="AK26" s="149"/>
      <c r="AL26" s="150"/>
      <c r="AM26" s="151"/>
      <c r="AN26" s="149"/>
      <c r="AO26" s="150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</row>
    <row r="27" spans="1:82" s="19" customFormat="1" ht="24.9" customHeight="1">
      <c r="A27" s="64"/>
      <c r="B27" s="171"/>
      <c r="C27" s="172"/>
      <c r="D27" s="173"/>
      <c r="E27" s="24" t="str">
        <f t="shared" ref="E27:E39" si="0">IF(AE27=8,"※","")</f>
        <v/>
      </c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70"/>
      <c r="R27" s="174"/>
      <c r="S27" s="153"/>
      <c r="T27" s="175"/>
      <c r="U27" s="152"/>
      <c r="V27" s="153"/>
      <c r="W27" s="154"/>
      <c r="X27" s="155"/>
      <c r="Y27" s="156"/>
      <c r="Z27" s="157"/>
      <c r="AA27" s="158" t="str">
        <f t="shared" ref="AA27:AA33" si="1">IF(X27="","",X27*R27)</f>
        <v/>
      </c>
      <c r="AB27" s="159"/>
      <c r="AC27" s="159"/>
      <c r="AD27" s="160"/>
      <c r="AE27" s="87"/>
      <c r="AF27" s="126"/>
      <c r="AG27" s="127"/>
      <c r="AH27" s="128"/>
      <c r="AI27" s="148"/>
      <c r="AJ27" s="149"/>
      <c r="AK27" s="149"/>
      <c r="AL27" s="150"/>
      <c r="AM27" s="151"/>
      <c r="AN27" s="149"/>
      <c r="AO27" s="150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</row>
    <row r="28" spans="1:82" s="19" customFormat="1" ht="24.9" customHeight="1">
      <c r="A28" s="64"/>
      <c r="B28" s="171"/>
      <c r="C28" s="172"/>
      <c r="D28" s="173"/>
      <c r="E28" s="24" t="str">
        <f t="shared" si="0"/>
        <v/>
      </c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70"/>
      <c r="R28" s="174"/>
      <c r="S28" s="153"/>
      <c r="T28" s="175"/>
      <c r="U28" s="152"/>
      <c r="V28" s="153"/>
      <c r="W28" s="154"/>
      <c r="X28" s="155"/>
      <c r="Y28" s="156"/>
      <c r="Z28" s="157"/>
      <c r="AA28" s="158" t="str">
        <f t="shared" si="1"/>
        <v/>
      </c>
      <c r="AB28" s="159"/>
      <c r="AC28" s="159"/>
      <c r="AD28" s="160"/>
      <c r="AE28" s="87"/>
      <c r="AF28" s="126"/>
      <c r="AG28" s="127"/>
      <c r="AH28" s="128"/>
      <c r="AI28" s="148"/>
      <c r="AJ28" s="149"/>
      <c r="AK28" s="149"/>
      <c r="AL28" s="150"/>
      <c r="AM28" s="151"/>
      <c r="AN28" s="149"/>
      <c r="AO28" s="150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</row>
    <row r="29" spans="1:82" s="19" customFormat="1" ht="24.9" customHeight="1">
      <c r="A29" s="64"/>
      <c r="B29" s="171"/>
      <c r="C29" s="172"/>
      <c r="D29" s="173"/>
      <c r="E29" s="24" t="str">
        <f t="shared" si="0"/>
        <v/>
      </c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0"/>
      <c r="R29" s="174"/>
      <c r="S29" s="153"/>
      <c r="T29" s="175"/>
      <c r="U29" s="152"/>
      <c r="V29" s="153"/>
      <c r="W29" s="154"/>
      <c r="X29" s="155"/>
      <c r="Y29" s="156"/>
      <c r="Z29" s="157"/>
      <c r="AA29" s="158" t="str">
        <f t="shared" si="1"/>
        <v/>
      </c>
      <c r="AB29" s="159"/>
      <c r="AC29" s="159"/>
      <c r="AD29" s="160"/>
      <c r="AE29" s="87"/>
      <c r="AF29" s="126"/>
      <c r="AG29" s="127"/>
      <c r="AH29" s="128"/>
      <c r="AI29" s="148"/>
      <c r="AJ29" s="149"/>
      <c r="AK29" s="149"/>
      <c r="AL29" s="150"/>
      <c r="AM29" s="151"/>
      <c r="AN29" s="149"/>
      <c r="AO29" s="150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</row>
    <row r="30" spans="1:82" s="19" customFormat="1" ht="24.9" customHeight="1">
      <c r="A30" s="64"/>
      <c r="B30" s="171"/>
      <c r="C30" s="172"/>
      <c r="D30" s="173"/>
      <c r="E30" s="24" t="str">
        <f t="shared" si="0"/>
        <v/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70"/>
      <c r="R30" s="174"/>
      <c r="S30" s="153"/>
      <c r="T30" s="175"/>
      <c r="U30" s="152"/>
      <c r="V30" s="153"/>
      <c r="W30" s="154"/>
      <c r="X30" s="155"/>
      <c r="Y30" s="156"/>
      <c r="Z30" s="157"/>
      <c r="AA30" s="158" t="str">
        <f t="shared" si="1"/>
        <v/>
      </c>
      <c r="AB30" s="159"/>
      <c r="AC30" s="159"/>
      <c r="AD30" s="160"/>
      <c r="AE30" s="87"/>
      <c r="AF30" s="126"/>
      <c r="AG30" s="127"/>
      <c r="AH30" s="128"/>
      <c r="AI30" s="148"/>
      <c r="AJ30" s="149"/>
      <c r="AK30" s="149"/>
      <c r="AL30" s="150"/>
      <c r="AM30" s="151"/>
      <c r="AN30" s="149"/>
      <c r="AO30" s="150"/>
    </row>
    <row r="31" spans="1:82" s="19" customFormat="1" ht="24.9" customHeight="1">
      <c r="A31" s="64"/>
      <c r="B31" s="171"/>
      <c r="C31" s="172"/>
      <c r="D31" s="173"/>
      <c r="E31" s="24" t="str">
        <f t="shared" si="0"/>
        <v/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70"/>
      <c r="R31" s="174"/>
      <c r="S31" s="153"/>
      <c r="T31" s="175"/>
      <c r="U31" s="152"/>
      <c r="V31" s="153"/>
      <c r="W31" s="154"/>
      <c r="X31" s="155"/>
      <c r="Y31" s="156"/>
      <c r="Z31" s="157"/>
      <c r="AA31" s="158" t="str">
        <f t="shared" si="1"/>
        <v/>
      </c>
      <c r="AB31" s="159"/>
      <c r="AC31" s="159"/>
      <c r="AD31" s="160"/>
      <c r="AE31" s="87"/>
      <c r="AF31" s="126"/>
      <c r="AG31" s="127"/>
      <c r="AH31" s="128"/>
      <c r="AI31" s="148"/>
      <c r="AJ31" s="149"/>
      <c r="AK31" s="149"/>
      <c r="AL31" s="150"/>
      <c r="AM31" s="151"/>
      <c r="AN31" s="149"/>
      <c r="AO31" s="150"/>
    </row>
    <row r="32" spans="1:82" s="19" customFormat="1" ht="24.9" customHeight="1">
      <c r="A32" s="64"/>
      <c r="B32" s="171"/>
      <c r="C32" s="172"/>
      <c r="D32" s="173"/>
      <c r="E32" s="24" t="str">
        <f t="shared" si="0"/>
        <v/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70"/>
      <c r="R32" s="174"/>
      <c r="S32" s="153"/>
      <c r="T32" s="175"/>
      <c r="U32" s="152"/>
      <c r="V32" s="153"/>
      <c r="W32" s="154"/>
      <c r="X32" s="155"/>
      <c r="Y32" s="156"/>
      <c r="Z32" s="157"/>
      <c r="AA32" s="158" t="str">
        <f t="shared" si="1"/>
        <v/>
      </c>
      <c r="AB32" s="159"/>
      <c r="AC32" s="159"/>
      <c r="AD32" s="160"/>
      <c r="AE32" s="87"/>
      <c r="AF32" s="126"/>
      <c r="AG32" s="127"/>
      <c r="AH32" s="128"/>
      <c r="AI32" s="148"/>
      <c r="AJ32" s="149"/>
      <c r="AK32" s="149"/>
      <c r="AL32" s="150"/>
      <c r="AM32" s="151"/>
      <c r="AN32" s="149"/>
      <c r="AO32" s="150"/>
    </row>
    <row r="33" spans="1:71" s="19" customFormat="1" ht="24.9" customHeight="1">
      <c r="A33" s="64"/>
      <c r="B33" s="171"/>
      <c r="C33" s="172"/>
      <c r="D33" s="173"/>
      <c r="E33" s="24" t="str">
        <f t="shared" si="0"/>
        <v/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70"/>
      <c r="R33" s="174"/>
      <c r="S33" s="153"/>
      <c r="T33" s="175"/>
      <c r="U33" s="152"/>
      <c r="V33" s="153"/>
      <c r="W33" s="154"/>
      <c r="X33" s="155"/>
      <c r="Y33" s="156"/>
      <c r="Z33" s="157"/>
      <c r="AA33" s="158" t="str">
        <f t="shared" si="1"/>
        <v/>
      </c>
      <c r="AB33" s="159"/>
      <c r="AC33" s="159"/>
      <c r="AD33" s="160"/>
      <c r="AE33" s="87"/>
      <c r="AF33" s="126"/>
      <c r="AG33" s="127"/>
      <c r="AH33" s="128"/>
      <c r="AI33" s="148"/>
      <c r="AJ33" s="149"/>
      <c r="AK33" s="149"/>
      <c r="AL33" s="150"/>
      <c r="AM33" s="151"/>
      <c r="AN33" s="149"/>
      <c r="AO33" s="150"/>
    </row>
    <row r="34" spans="1:71" s="19" customFormat="1" ht="24.9" customHeight="1">
      <c r="A34" s="64"/>
      <c r="B34" s="171"/>
      <c r="C34" s="172"/>
      <c r="D34" s="173"/>
      <c r="E34" s="24" t="str">
        <f t="shared" si="0"/>
        <v/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74"/>
      <c r="S34" s="153"/>
      <c r="T34" s="175"/>
      <c r="U34" s="152"/>
      <c r="V34" s="153"/>
      <c r="W34" s="154"/>
      <c r="X34" s="155"/>
      <c r="Y34" s="156"/>
      <c r="Z34" s="157"/>
      <c r="AA34" s="158" t="str">
        <f>IF(X34="","",X34*R34)</f>
        <v/>
      </c>
      <c r="AB34" s="159"/>
      <c r="AC34" s="159"/>
      <c r="AD34" s="160"/>
      <c r="AE34" s="87"/>
      <c r="AF34" s="126"/>
      <c r="AG34" s="127"/>
      <c r="AH34" s="128"/>
      <c r="AI34" s="148"/>
      <c r="AJ34" s="149"/>
      <c r="AK34" s="149"/>
      <c r="AL34" s="150"/>
      <c r="AM34" s="151"/>
      <c r="AN34" s="149"/>
      <c r="AO34" s="150"/>
    </row>
    <row r="35" spans="1:71" s="19" customFormat="1" ht="24.9" customHeight="1">
      <c r="A35" s="64"/>
      <c r="B35" s="171"/>
      <c r="C35" s="172"/>
      <c r="D35" s="173"/>
      <c r="E35" s="24" t="str">
        <f t="shared" si="0"/>
        <v/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0"/>
      <c r="R35" s="174"/>
      <c r="S35" s="153"/>
      <c r="T35" s="175"/>
      <c r="U35" s="152"/>
      <c r="V35" s="153"/>
      <c r="W35" s="154"/>
      <c r="X35" s="155"/>
      <c r="Y35" s="156"/>
      <c r="Z35" s="157"/>
      <c r="AA35" s="158" t="str">
        <f>IF(X35="","",X35*R35)</f>
        <v/>
      </c>
      <c r="AB35" s="159"/>
      <c r="AC35" s="159"/>
      <c r="AD35" s="160"/>
      <c r="AE35" s="87"/>
      <c r="AF35" s="126"/>
      <c r="AG35" s="127"/>
      <c r="AH35" s="128"/>
      <c r="AI35" s="148"/>
      <c r="AJ35" s="149"/>
      <c r="AK35" s="149"/>
      <c r="AL35" s="150"/>
      <c r="AM35" s="151"/>
      <c r="AN35" s="149"/>
      <c r="AO35" s="150"/>
    </row>
    <row r="36" spans="1:71" s="19" customFormat="1" ht="24.9" customHeight="1">
      <c r="A36" s="64"/>
      <c r="B36" s="171"/>
      <c r="C36" s="172"/>
      <c r="D36" s="173"/>
      <c r="E36" s="24" t="str">
        <f t="shared" si="0"/>
        <v/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  <c r="R36" s="174"/>
      <c r="S36" s="153"/>
      <c r="T36" s="175"/>
      <c r="U36" s="152"/>
      <c r="V36" s="153"/>
      <c r="W36" s="154"/>
      <c r="X36" s="155"/>
      <c r="Y36" s="156"/>
      <c r="Z36" s="157"/>
      <c r="AA36" s="158" t="str">
        <f t="shared" ref="AA36:AA37" si="2">IF(X36="","",X36*R36)</f>
        <v/>
      </c>
      <c r="AB36" s="159"/>
      <c r="AC36" s="159"/>
      <c r="AD36" s="160"/>
      <c r="AE36" s="87"/>
      <c r="AF36" s="126"/>
      <c r="AG36" s="127"/>
      <c r="AH36" s="128"/>
      <c r="AI36" s="148"/>
      <c r="AJ36" s="149"/>
      <c r="AK36" s="149"/>
      <c r="AL36" s="150"/>
      <c r="AM36" s="151"/>
      <c r="AN36" s="149"/>
      <c r="AO36" s="150"/>
    </row>
    <row r="37" spans="1:71" s="19" customFormat="1" ht="24.9" customHeight="1">
      <c r="A37" s="64"/>
      <c r="B37" s="171"/>
      <c r="C37" s="172"/>
      <c r="D37" s="173"/>
      <c r="E37" s="24" t="str">
        <f t="shared" si="0"/>
        <v/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70"/>
      <c r="R37" s="174"/>
      <c r="S37" s="153"/>
      <c r="T37" s="175"/>
      <c r="U37" s="152"/>
      <c r="V37" s="153"/>
      <c r="W37" s="154"/>
      <c r="X37" s="155"/>
      <c r="Y37" s="156"/>
      <c r="Z37" s="157"/>
      <c r="AA37" s="158" t="str">
        <f t="shared" si="2"/>
        <v/>
      </c>
      <c r="AB37" s="159"/>
      <c r="AC37" s="159"/>
      <c r="AD37" s="160"/>
      <c r="AE37" s="87"/>
      <c r="AF37" s="126"/>
      <c r="AG37" s="127"/>
      <c r="AH37" s="128"/>
      <c r="AI37" s="148"/>
      <c r="AJ37" s="149"/>
      <c r="AK37" s="149"/>
      <c r="AL37" s="150"/>
      <c r="AM37" s="151"/>
      <c r="AN37" s="149"/>
      <c r="AO37" s="150"/>
    </row>
    <row r="38" spans="1:71" s="19" customFormat="1" ht="24.9" customHeight="1">
      <c r="A38" s="64"/>
      <c r="B38" s="171"/>
      <c r="C38" s="172"/>
      <c r="D38" s="173"/>
      <c r="E38" s="24" t="str">
        <f t="shared" si="0"/>
        <v/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70"/>
      <c r="R38" s="174"/>
      <c r="S38" s="153"/>
      <c r="T38" s="175"/>
      <c r="U38" s="152"/>
      <c r="V38" s="153"/>
      <c r="W38" s="154"/>
      <c r="X38" s="155"/>
      <c r="Y38" s="156"/>
      <c r="Z38" s="157"/>
      <c r="AA38" s="158" t="str">
        <f>IF(X38="","",X38*R38)</f>
        <v/>
      </c>
      <c r="AB38" s="159"/>
      <c r="AC38" s="159"/>
      <c r="AD38" s="160"/>
      <c r="AE38" s="87"/>
      <c r="AF38" s="126"/>
      <c r="AG38" s="127"/>
      <c r="AH38" s="128"/>
      <c r="AI38" s="148"/>
      <c r="AJ38" s="149"/>
      <c r="AK38" s="149"/>
      <c r="AL38" s="150"/>
      <c r="AM38" s="151"/>
      <c r="AN38" s="149"/>
      <c r="AO38" s="150"/>
    </row>
    <row r="39" spans="1:71" s="19" customFormat="1" ht="24.9" customHeight="1" thickBot="1">
      <c r="A39" s="64"/>
      <c r="B39" s="171"/>
      <c r="C39" s="172"/>
      <c r="D39" s="173"/>
      <c r="E39" s="100" t="str">
        <f t="shared" si="0"/>
        <v/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70"/>
      <c r="R39" s="174"/>
      <c r="S39" s="153"/>
      <c r="T39" s="175"/>
      <c r="U39" s="152"/>
      <c r="V39" s="153"/>
      <c r="W39" s="154"/>
      <c r="X39" s="155"/>
      <c r="Y39" s="156"/>
      <c r="Z39" s="157"/>
      <c r="AA39" s="158" t="str">
        <f t="shared" ref="AA39" si="3">IF(X39="","",X39*R39)</f>
        <v/>
      </c>
      <c r="AB39" s="159"/>
      <c r="AC39" s="159"/>
      <c r="AD39" s="160"/>
      <c r="AE39" s="87"/>
      <c r="AF39" s="129"/>
      <c r="AG39" s="130"/>
      <c r="AH39" s="131"/>
      <c r="AI39" s="236"/>
      <c r="AJ39" s="229"/>
      <c r="AK39" s="229"/>
      <c r="AL39" s="230"/>
      <c r="AM39" s="228"/>
      <c r="AN39" s="229"/>
      <c r="AO39" s="230"/>
    </row>
    <row r="40" spans="1:71" s="19" customFormat="1" ht="25.5" customHeight="1" thickBot="1">
      <c r="A40" s="18"/>
      <c r="B40" s="271" t="s">
        <v>17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88" t="str">
        <f>IF(SUM(AA25:AD39)=0,"",SUM(AA25:AD39))</f>
        <v/>
      </c>
      <c r="AB40" s="289"/>
      <c r="AC40" s="289"/>
      <c r="AD40" s="290"/>
      <c r="AE40" s="74"/>
      <c r="AF40" s="132"/>
      <c r="AG40" s="133"/>
      <c r="AH40" s="134"/>
      <c r="AI40" s="231"/>
      <c r="AJ40" s="232"/>
      <c r="AK40" s="232"/>
      <c r="AL40" s="233"/>
      <c r="AM40" s="234"/>
      <c r="AN40" s="235"/>
      <c r="AO40" s="235"/>
    </row>
    <row r="41" spans="1:71" s="19" customFormat="1" ht="5.0999999999999996" customHeight="1">
      <c r="A41" s="18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4"/>
      <c r="AB41" s="34"/>
      <c r="AC41" s="34"/>
      <c r="AD41" s="34"/>
      <c r="AE41" s="21"/>
      <c r="AF41" s="18"/>
      <c r="AG41" s="18"/>
      <c r="AH41" s="18"/>
      <c r="AI41" s="18"/>
      <c r="AJ41" s="18"/>
      <c r="AK41" s="18"/>
      <c r="AL41" s="18"/>
      <c r="AM41" s="18"/>
      <c r="AN41" s="18"/>
      <c r="AO41" s="18"/>
    </row>
    <row r="42" spans="1:71" s="19" customFormat="1" ht="25.5" customHeight="1">
      <c r="A42" s="18"/>
      <c r="B42" s="285" t="s">
        <v>51</v>
      </c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7"/>
      <c r="AE42" s="18"/>
      <c r="AF42" s="118" t="s">
        <v>38</v>
      </c>
      <c r="AG42" s="118"/>
      <c r="AH42" s="118"/>
      <c r="AI42" s="118"/>
      <c r="AJ42" s="118"/>
      <c r="AK42" s="118"/>
      <c r="AL42" s="118"/>
      <c r="AM42" s="118"/>
      <c r="AN42" s="118"/>
      <c r="AO42" s="118"/>
    </row>
    <row r="43" spans="1:71" s="19" customFormat="1" ht="25.5" customHeight="1">
      <c r="A43" s="18"/>
      <c r="B43" s="332"/>
      <c r="C43" s="333"/>
      <c r="D43" s="333"/>
      <c r="E43" s="319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1"/>
      <c r="R43" s="322"/>
      <c r="S43" s="323"/>
      <c r="T43" s="324"/>
      <c r="U43" s="325"/>
      <c r="V43" s="323"/>
      <c r="W43" s="326"/>
      <c r="X43" s="310"/>
      <c r="Y43" s="311"/>
      <c r="Z43" s="312"/>
      <c r="AA43" s="313"/>
      <c r="AB43" s="314"/>
      <c r="AC43" s="314"/>
      <c r="AD43" s="315"/>
      <c r="AE43" s="18"/>
      <c r="AF43" s="119"/>
      <c r="AG43" s="120"/>
      <c r="AH43" s="121"/>
      <c r="AI43" s="122"/>
      <c r="AJ43" s="123"/>
      <c r="AK43" s="123"/>
      <c r="AL43" s="124"/>
      <c r="AM43" s="125"/>
      <c r="AN43" s="123"/>
      <c r="AO43" s="124"/>
    </row>
    <row r="44" spans="1:71" s="19" customFormat="1" ht="25.5" customHeight="1">
      <c r="A44" s="18"/>
      <c r="B44" s="334"/>
      <c r="C44" s="335"/>
      <c r="D44" s="335"/>
      <c r="E44" s="316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8"/>
      <c r="R44" s="327"/>
      <c r="S44" s="328"/>
      <c r="T44" s="329"/>
      <c r="U44" s="330"/>
      <c r="V44" s="328"/>
      <c r="W44" s="331"/>
      <c r="X44" s="291"/>
      <c r="Y44" s="292"/>
      <c r="Z44" s="293"/>
      <c r="AA44" s="294"/>
      <c r="AB44" s="295"/>
      <c r="AC44" s="295"/>
      <c r="AD44" s="296"/>
      <c r="AE44" s="18"/>
      <c r="AF44" s="112"/>
      <c r="AG44" s="113"/>
      <c r="AH44" s="114"/>
      <c r="AI44" s="306"/>
      <c r="AJ44" s="307"/>
      <c r="AK44" s="307"/>
      <c r="AL44" s="308"/>
      <c r="AM44" s="309"/>
      <c r="AN44" s="307"/>
      <c r="AO44" s="308"/>
    </row>
    <row r="45" spans="1:71" s="19" customFormat="1" ht="25.5" customHeight="1">
      <c r="A45" s="18"/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9"/>
      <c r="AA45" s="300"/>
      <c r="AB45" s="301"/>
      <c r="AC45" s="301"/>
      <c r="AD45" s="302"/>
      <c r="AE45" s="21"/>
      <c r="AF45" s="115"/>
      <c r="AG45" s="116"/>
      <c r="AH45" s="117"/>
      <c r="AI45" s="235"/>
      <c r="AJ45" s="235"/>
      <c r="AK45" s="235"/>
      <c r="AL45" s="235"/>
      <c r="AM45" s="234"/>
      <c r="AN45" s="235"/>
      <c r="AO45" s="235"/>
      <c r="BS45" s="20"/>
    </row>
    <row r="46" spans="1:71" s="19" customFormat="1" ht="25.5" customHeight="1">
      <c r="A46" s="18"/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5"/>
      <c r="AE46" s="21"/>
      <c r="AF46" s="115"/>
      <c r="AG46" s="116"/>
      <c r="AH46" s="117"/>
      <c r="AI46" s="231"/>
      <c r="AJ46" s="232"/>
      <c r="AK46" s="232"/>
      <c r="AL46" s="233"/>
      <c r="AM46" s="231"/>
      <c r="AN46" s="232"/>
      <c r="AO46" s="233"/>
      <c r="BS46" s="20"/>
    </row>
    <row r="47" spans="1:71" s="19" customFormat="1" ht="25.5" customHeight="1">
      <c r="A47" s="18"/>
      <c r="B47" s="18" t="s">
        <v>41</v>
      </c>
      <c r="C47" s="18" t="s">
        <v>42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21"/>
      <c r="AE47" s="21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BS47" s="20"/>
    </row>
    <row r="48" spans="1:71" s="19" customFormat="1" ht="25.5" customHeight="1">
      <c r="A48" s="18"/>
      <c r="B48" s="18" t="s">
        <v>41</v>
      </c>
      <c r="C48" s="18" t="s">
        <v>52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21"/>
      <c r="AE48" s="21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BS48" s="20"/>
    </row>
    <row r="49" spans="1:71" s="19" customFormat="1" ht="25.5" customHeight="1">
      <c r="A49" s="18"/>
      <c r="B49" s="18"/>
      <c r="C49" s="18" t="s">
        <v>53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21"/>
      <c r="AE49" s="21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BS49" s="20"/>
    </row>
    <row r="50" spans="1:71" s="19" customFormat="1" ht="25.5" customHeight="1">
      <c r="A50" s="18"/>
      <c r="B50" s="18" t="s">
        <v>41</v>
      </c>
      <c r="C50" s="18" t="s">
        <v>43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21"/>
      <c r="AE50" s="21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BS50" s="20"/>
    </row>
    <row r="51" spans="1:71" s="19" customFormat="1" ht="25.5" customHeight="1">
      <c r="A51" s="18"/>
      <c r="B51" s="18"/>
      <c r="C51" s="18" t="s">
        <v>54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21"/>
      <c r="AE51" s="21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BS51" s="20"/>
    </row>
  </sheetData>
  <sheetProtection sheet="1" objects="1" scenarios="1"/>
  <mergeCells count="244">
    <mergeCell ref="X43:Z43"/>
    <mergeCell ref="AA43:AD43"/>
    <mergeCell ref="E44:Q44"/>
    <mergeCell ref="E43:Q43"/>
    <mergeCell ref="R43:T43"/>
    <mergeCell ref="U43:W43"/>
    <mergeCell ref="R44:T44"/>
    <mergeCell ref="U44:W44"/>
    <mergeCell ref="B43:D43"/>
    <mergeCell ref="B44:D44"/>
    <mergeCell ref="AM46:AO46"/>
    <mergeCell ref="AI46:AL46"/>
    <mergeCell ref="X44:Z44"/>
    <mergeCell ref="AA44:AD44"/>
    <mergeCell ref="B45:Z45"/>
    <mergeCell ref="AA45:AD45"/>
    <mergeCell ref="B46:AD46"/>
    <mergeCell ref="AI44:AL44"/>
    <mergeCell ref="AM44:AO44"/>
    <mergeCell ref="AI45:AL45"/>
    <mergeCell ref="AM45:AO45"/>
    <mergeCell ref="B42:AD42"/>
    <mergeCell ref="AC22:AF22"/>
    <mergeCell ref="F22:I22"/>
    <mergeCell ref="J22:L22"/>
    <mergeCell ref="R22:T22"/>
    <mergeCell ref="Z22:AB22"/>
    <mergeCell ref="B28:D28"/>
    <mergeCell ref="R28:T28"/>
    <mergeCell ref="U28:W28"/>
    <mergeCell ref="X28:Z28"/>
    <mergeCell ref="AA28:AD28"/>
    <mergeCell ref="B38:D38"/>
    <mergeCell ref="F38:Q38"/>
    <mergeCell ref="R38:T38"/>
    <mergeCell ref="U38:W38"/>
    <mergeCell ref="X38:Z38"/>
    <mergeCell ref="AA38:AD38"/>
    <mergeCell ref="F31:Q31"/>
    <mergeCell ref="F32:Q32"/>
    <mergeCell ref="B32:D32"/>
    <mergeCell ref="AA40:AD40"/>
    <mergeCell ref="AA34:AD34"/>
    <mergeCell ref="X32:Z32"/>
    <mergeCell ref="AA32:AD32"/>
    <mergeCell ref="B40:Z40"/>
    <mergeCell ref="H16:K16"/>
    <mergeCell ref="B15:G15"/>
    <mergeCell ref="H15:K15"/>
    <mergeCell ref="B16:G16"/>
    <mergeCell ref="M21:P21"/>
    <mergeCell ref="B36:D36"/>
    <mergeCell ref="B39:D39"/>
    <mergeCell ref="R39:T39"/>
    <mergeCell ref="U39:W39"/>
    <mergeCell ref="X39:Z39"/>
    <mergeCell ref="L15:P15"/>
    <mergeCell ref="L16:P16"/>
    <mergeCell ref="J19:M19"/>
    <mergeCell ref="N19:Q19"/>
    <mergeCell ref="R19:U19"/>
    <mergeCell ref="Z19:AC19"/>
    <mergeCell ref="AA37:AD37"/>
    <mergeCell ref="B29:D29"/>
    <mergeCell ref="R29:T29"/>
    <mergeCell ref="U29:W29"/>
    <mergeCell ref="X29:Z29"/>
    <mergeCell ref="AA29:AD29"/>
    <mergeCell ref="U24:W24"/>
    <mergeCell ref="AA39:AD39"/>
    <mergeCell ref="X36:Z36"/>
    <mergeCell ref="AA36:AD36"/>
    <mergeCell ref="U21:X21"/>
    <mergeCell ref="M22:P22"/>
    <mergeCell ref="U36:W36"/>
    <mergeCell ref="B35:D35"/>
    <mergeCell ref="R36:T36"/>
    <mergeCell ref="X33:Z33"/>
    <mergeCell ref="AA33:AD33"/>
    <mergeCell ref="AC21:AF21"/>
    <mergeCell ref="B33:D33"/>
    <mergeCell ref="B25:D25"/>
    <mergeCell ref="B24:D24"/>
    <mergeCell ref="B26:D26"/>
    <mergeCell ref="U26:W26"/>
    <mergeCell ref="X26:Z26"/>
    <mergeCell ref="AA26:AD26"/>
    <mergeCell ref="B21:D22"/>
    <mergeCell ref="B37:D37"/>
    <mergeCell ref="F37:Q37"/>
    <mergeCell ref="R37:T37"/>
    <mergeCell ref="U37:W37"/>
    <mergeCell ref="X37:Z37"/>
    <mergeCell ref="AL22:AO22"/>
    <mergeCell ref="F21:I21"/>
    <mergeCell ref="J21:L21"/>
    <mergeCell ref="R21:T21"/>
    <mergeCell ref="Z21:AB21"/>
    <mergeCell ref="AI22:AK22"/>
    <mergeCell ref="R34:T34"/>
    <mergeCell ref="U34:W34"/>
    <mergeCell ref="X34:Z34"/>
    <mergeCell ref="AM25:AO25"/>
    <mergeCell ref="E24:Q24"/>
    <mergeCell ref="U22:X22"/>
    <mergeCell ref="R24:T24"/>
    <mergeCell ref="U25:W25"/>
    <mergeCell ref="R25:T25"/>
    <mergeCell ref="AA25:AD25"/>
    <mergeCell ref="X25:Z25"/>
    <mergeCell ref="AI25:AL25"/>
    <mergeCell ref="AI29:AL29"/>
    <mergeCell ref="AM29:AO29"/>
    <mergeCell ref="AI26:AL26"/>
    <mergeCell ref="F29:Q29"/>
    <mergeCell ref="R31:T31"/>
    <mergeCell ref="R26:T26"/>
    <mergeCell ref="AM39:AO39"/>
    <mergeCell ref="AI40:AL40"/>
    <mergeCell ref="AM40:AO40"/>
    <mergeCell ref="F39:Q39"/>
    <mergeCell ref="B30:D30"/>
    <mergeCell ref="R30:T30"/>
    <mergeCell ref="U30:W30"/>
    <mergeCell ref="X30:Z30"/>
    <mergeCell ref="AA30:AD30"/>
    <mergeCell ref="AI39:AL39"/>
    <mergeCell ref="AI36:AL36"/>
    <mergeCell ref="AM36:AO36"/>
    <mergeCell ref="F34:Q34"/>
    <mergeCell ref="F35:Q35"/>
    <mergeCell ref="F36:Q36"/>
    <mergeCell ref="R35:T35"/>
    <mergeCell ref="U35:W35"/>
    <mergeCell ref="X35:Z35"/>
    <mergeCell ref="AA35:AD35"/>
    <mergeCell ref="AI35:AL35"/>
    <mergeCell ref="AI30:AL30"/>
    <mergeCell ref="AM30:AO30"/>
    <mergeCell ref="F30:Q30"/>
    <mergeCell ref="B31:D31"/>
    <mergeCell ref="B2:D2"/>
    <mergeCell ref="X5:Z5"/>
    <mergeCell ref="X9:Z9"/>
    <mergeCell ref="B6:I7"/>
    <mergeCell ref="J6:L7"/>
    <mergeCell ref="X8:Z8"/>
    <mergeCell ref="X6:Z7"/>
    <mergeCell ref="O6:Q6"/>
    <mergeCell ref="C9:V9"/>
    <mergeCell ref="C8:V8"/>
    <mergeCell ref="AH18:AJ18"/>
    <mergeCell ref="Q16:V16"/>
    <mergeCell ref="AH19:AJ19"/>
    <mergeCell ref="AA6:AB7"/>
    <mergeCell ref="AG5:AH5"/>
    <mergeCell ref="AJ5:AK5"/>
    <mergeCell ref="AA5:AC5"/>
    <mergeCell ref="AD5:AE5"/>
    <mergeCell ref="AC6:AL6"/>
    <mergeCell ref="AA9:AL9"/>
    <mergeCell ref="AA8:AL8"/>
    <mergeCell ref="AC7:AE7"/>
    <mergeCell ref="AH7:AJ7"/>
    <mergeCell ref="AK7:AL7"/>
    <mergeCell ref="AF7:AG7"/>
    <mergeCell ref="C13:U13"/>
    <mergeCell ref="C12:AG12"/>
    <mergeCell ref="C10:V10"/>
    <mergeCell ref="Z18:AC18"/>
    <mergeCell ref="B19:E19"/>
    <mergeCell ref="F19:I19"/>
    <mergeCell ref="B18:E18"/>
    <mergeCell ref="F18:I18"/>
    <mergeCell ref="J18:M18"/>
    <mergeCell ref="AM26:AO26"/>
    <mergeCell ref="B27:D27"/>
    <mergeCell ref="R27:T27"/>
    <mergeCell ref="U27:W27"/>
    <mergeCell ref="X27:Z27"/>
    <mergeCell ref="AA27:AD27"/>
    <mergeCell ref="AI27:AL27"/>
    <mergeCell ref="AM27:AO27"/>
    <mergeCell ref="AI28:AL28"/>
    <mergeCell ref="AM28:AO28"/>
    <mergeCell ref="AA24:AD24"/>
    <mergeCell ref="F25:Q25"/>
    <mergeCell ref="F26:Q26"/>
    <mergeCell ref="F27:Q27"/>
    <mergeCell ref="F28:Q28"/>
    <mergeCell ref="F33:Q33"/>
    <mergeCell ref="B34:D34"/>
    <mergeCell ref="R32:T32"/>
    <mergeCell ref="U32:W32"/>
    <mergeCell ref="R33:T33"/>
    <mergeCell ref="U33:W33"/>
    <mergeCell ref="N18:Q18"/>
    <mergeCell ref="Q15:V15"/>
    <mergeCell ref="R18:U18"/>
    <mergeCell ref="AF30:AH30"/>
    <mergeCell ref="AF31:AH31"/>
    <mergeCell ref="AF32:AH32"/>
    <mergeCell ref="AF33:AH33"/>
    <mergeCell ref="AI38:AL38"/>
    <mergeCell ref="AM38:AO38"/>
    <mergeCell ref="U31:W31"/>
    <mergeCell ref="X31:Z31"/>
    <mergeCell ref="AA31:AD31"/>
    <mergeCell ref="AI31:AL31"/>
    <mergeCell ref="AM31:AO31"/>
    <mergeCell ref="AI32:AL32"/>
    <mergeCell ref="AM32:AO32"/>
    <mergeCell ref="AI37:AL37"/>
    <mergeCell ref="AM37:AO37"/>
    <mergeCell ref="AI33:AL33"/>
    <mergeCell ref="AM33:AO33"/>
    <mergeCell ref="AI34:AL34"/>
    <mergeCell ref="AM34:AO34"/>
    <mergeCell ref="AM35:AO35"/>
    <mergeCell ref="AD18:AG18"/>
    <mergeCell ref="AD19:AG19"/>
    <mergeCell ref="V18:Y18"/>
    <mergeCell ref="V19:Y19"/>
    <mergeCell ref="AF44:AH44"/>
    <mergeCell ref="AF45:AH45"/>
    <mergeCell ref="AF46:AH46"/>
    <mergeCell ref="AF24:AO24"/>
    <mergeCell ref="AF42:AO42"/>
    <mergeCell ref="AF43:AH43"/>
    <mergeCell ref="AI43:AL43"/>
    <mergeCell ref="AM43:AO43"/>
    <mergeCell ref="AF34:AH34"/>
    <mergeCell ref="AF35:AH35"/>
    <mergeCell ref="AF36:AH36"/>
    <mergeCell ref="AF37:AH37"/>
    <mergeCell ref="AF38:AH38"/>
    <mergeCell ref="AF39:AH39"/>
    <mergeCell ref="AF40:AH40"/>
    <mergeCell ref="AF25:AH25"/>
    <mergeCell ref="AF26:AH26"/>
    <mergeCell ref="AF27:AH27"/>
    <mergeCell ref="AF28:AH28"/>
    <mergeCell ref="AF29:AH29"/>
    <mergeCell ref="X24:Z24"/>
  </mergeCells>
  <phoneticPr fontId="2"/>
  <pageMargins left="0.51181102362204722" right="0.51181102362204722" top="0.74803149606299213" bottom="0.55118110236220474" header="0.31496062992125984" footer="0.31496062992125984"/>
  <pageSetup paperSize="9" scale="65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D538-2998-478D-B75E-01AC9DA3172A}">
  <sheetPr>
    <tabColor rgb="FFFFFF00"/>
    <pageSetUpPr fitToPage="1"/>
  </sheetPr>
  <dimension ref="A1:BS41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3" customWidth="1"/>
    <col min="2" max="12" width="3.09765625" style="3"/>
    <col min="13" max="13" width="3.3984375" style="3" customWidth="1"/>
    <col min="14" max="29" width="3.09765625" style="3"/>
    <col min="30" max="30" width="3.09765625" style="4" customWidth="1"/>
    <col min="31" max="31" width="4" style="4" bestFit="1" customWidth="1"/>
    <col min="32" max="41" width="3.09765625" style="3"/>
    <col min="50" max="70" width="3.09765625" style="3"/>
    <col min="71" max="71" width="3.09765625" style="4"/>
    <col min="72" max="16384" width="3.09765625" style="3"/>
  </cols>
  <sheetData>
    <row r="1" spans="1:71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71" ht="24.9" customHeight="1" thickBot="1">
      <c r="A2" s="1"/>
      <c r="B2" s="206" t="s">
        <v>16</v>
      </c>
      <c r="C2" s="207"/>
      <c r="D2" s="208"/>
      <c r="E2" s="1"/>
      <c r="F2" s="1"/>
      <c r="G2" s="1"/>
      <c r="H2" s="1"/>
      <c r="I2" s="1"/>
      <c r="J2" s="1"/>
      <c r="K2" s="1"/>
      <c r="L2" s="1"/>
      <c r="M2" s="46"/>
      <c r="N2" s="46"/>
      <c r="O2" s="46"/>
      <c r="P2" s="46"/>
      <c r="Q2" s="46"/>
      <c r="R2" s="46"/>
      <c r="S2" s="46"/>
      <c r="T2" s="46"/>
      <c r="U2" s="46"/>
      <c r="V2" s="46"/>
      <c r="W2" s="1"/>
      <c r="X2" s="1"/>
      <c r="Y2" s="50"/>
      <c r="Z2" s="47" t="s">
        <v>58</v>
      </c>
      <c r="AA2" s="47"/>
      <c r="AB2" s="47"/>
      <c r="AC2" s="47"/>
      <c r="AD2" s="47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71" ht="5.0999999999999996" customHeight="1">
      <c r="A3" s="1"/>
      <c r="B3" s="45"/>
      <c r="C3" s="45"/>
      <c r="D3" s="45"/>
      <c r="E3" s="1"/>
      <c r="F3" s="1"/>
      <c r="G3" s="1"/>
      <c r="H3" s="1"/>
      <c r="I3" s="1"/>
      <c r="J3" s="1"/>
      <c r="K3" s="1"/>
      <c r="L3" s="1"/>
      <c r="M3" s="46"/>
      <c r="N3" s="46"/>
      <c r="O3" s="46"/>
      <c r="P3" s="46"/>
      <c r="Q3" s="46"/>
      <c r="R3" s="46"/>
      <c r="S3" s="46"/>
      <c r="T3" s="46"/>
      <c r="U3" s="46"/>
      <c r="V3" s="46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71" ht="24.9" customHeight="1">
      <c r="A4" s="1"/>
      <c r="B4" s="45"/>
      <c r="C4" s="45"/>
      <c r="D4" s="45"/>
      <c r="E4" s="1"/>
      <c r="F4" s="1"/>
      <c r="G4" s="1"/>
      <c r="H4" s="1"/>
      <c r="I4" s="1"/>
      <c r="J4" s="1"/>
      <c r="K4" s="46" t="str">
        <f>'貴社控(Ａ-1)'!K4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1"/>
      <c r="X4" s="1"/>
      <c r="Y4" s="48"/>
      <c r="Z4" s="48"/>
      <c r="AA4" s="48"/>
      <c r="AB4" s="48"/>
      <c r="AC4" s="48"/>
      <c r="AD4" s="49"/>
      <c r="AE4" s="49"/>
      <c r="AF4" s="48"/>
      <c r="AG4" s="48"/>
      <c r="AH4" s="48"/>
      <c r="AI4" s="48"/>
      <c r="AJ4" s="48"/>
      <c r="AK4" s="48"/>
      <c r="AL4" s="48"/>
      <c r="AM4" s="1"/>
      <c r="AN4" s="1"/>
      <c r="AO4" s="1"/>
    </row>
    <row r="5" spans="1:71" ht="30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1"/>
      <c r="X5" s="209" t="s">
        <v>1</v>
      </c>
      <c r="Y5" s="210"/>
      <c r="Z5" s="211"/>
      <c r="AA5" s="186" t="s">
        <v>96</v>
      </c>
      <c r="AB5" s="187"/>
      <c r="AC5" s="187"/>
      <c r="AD5" s="352" t="str">
        <f>IF('貴社控(Ａ-1)'!AD5="","",'貴社控(Ａ-1)'!AD5)</f>
        <v/>
      </c>
      <c r="AE5" s="352"/>
      <c r="AF5" s="43" t="s">
        <v>3</v>
      </c>
      <c r="AG5" s="339" t="str">
        <f>IF('貴社控(Ａ-1)'!AG5="","",'貴社控(Ａ-1)'!AG5)</f>
        <v/>
      </c>
      <c r="AH5" s="339"/>
      <c r="AI5" s="43" t="s">
        <v>4</v>
      </c>
      <c r="AJ5" s="339" t="str">
        <f>IF('貴社控(Ａ-1)'!AJ5="","",'貴社控(Ａ-1)'!AJ5)</f>
        <v/>
      </c>
      <c r="AK5" s="339"/>
      <c r="AL5" s="44" t="s">
        <v>5</v>
      </c>
      <c r="AM5" s="1"/>
      <c r="AN5" s="1"/>
      <c r="AO5" s="63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71" ht="30" customHeight="1">
      <c r="A6" s="1"/>
      <c r="B6" s="215" t="s">
        <v>2</v>
      </c>
      <c r="C6" s="215"/>
      <c r="D6" s="215"/>
      <c r="E6" s="215"/>
      <c r="F6" s="215"/>
      <c r="G6" s="215"/>
      <c r="H6" s="215"/>
      <c r="I6" s="215"/>
      <c r="J6" s="216" t="s">
        <v>0</v>
      </c>
      <c r="K6" s="216"/>
      <c r="L6" s="216"/>
      <c r="M6" s="5"/>
      <c r="N6" s="1"/>
      <c r="O6" s="226" t="s">
        <v>61</v>
      </c>
      <c r="P6" s="226"/>
      <c r="Q6" s="226"/>
      <c r="R6" s="1"/>
      <c r="S6" s="1"/>
      <c r="T6" s="6"/>
      <c r="U6" s="1"/>
      <c r="V6" s="1"/>
      <c r="W6" s="1"/>
      <c r="X6" s="220" t="s">
        <v>18</v>
      </c>
      <c r="Y6" s="221"/>
      <c r="Z6" s="222"/>
      <c r="AA6" s="181" t="s">
        <v>19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1"/>
      <c r="AN6" s="1"/>
      <c r="AO6" s="63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71" ht="30" customHeight="1">
      <c r="A7" s="1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23"/>
      <c r="Y7" s="224"/>
      <c r="Z7" s="225"/>
      <c r="AA7" s="183"/>
      <c r="AB7" s="184"/>
      <c r="AC7" s="345" t="str">
        <f>IF('貴社控(Ａ-1)'!AC7="","",'貴社控(Ａ-1)'!AC7)</f>
        <v/>
      </c>
      <c r="AD7" s="346"/>
      <c r="AE7" s="346"/>
      <c r="AF7" s="198" t="s">
        <v>21</v>
      </c>
      <c r="AG7" s="198"/>
      <c r="AH7" s="197"/>
      <c r="AI7" s="197"/>
      <c r="AJ7" s="197"/>
      <c r="AK7" s="198" t="s">
        <v>20</v>
      </c>
      <c r="AL7" s="199"/>
      <c r="AM7" s="1"/>
      <c r="AN7" s="1"/>
      <c r="AO7" s="1"/>
    </row>
    <row r="8" spans="1:71" ht="30" customHeight="1">
      <c r="A8" s="1"/>
      <c r="B8" s="7" t="s">
        <v>33</v>
      </c>
      <c r="C8" s="227" t="s">
        <v>91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5"/>
      <c r="X8" s="217" t="s">
        <v>22</v>
      </c>
      <c r="Y8" s="218"/>
      <c r="Z8" s="219"/>
      <c r="AA8" s="353" t="str">
        <f>IF('貴社控(Ａ-1)'!AA8="","",'貴社控(Ａ-1)'!AA8)</f>
        <v/>
      </c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4"/>
      <c r="AM8" s="1"/>
      <c r="AN8" s="1"/>
      <c r="AO8" s="1"/>
    </row>
    <row r="9" spans="1:71" ht="30" customHeight="1">
      <c r="A9" s="1"/>
      <c r="B9" s="8" t="s">
        <v>34</v>
      </c>
      <c r="C9" s="355" t="s">
        <v>63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5"/>
      <c r="X9" s="212" t="s">
        <v>6</v>
      </c>
      <c r="Y9" s="213"/>
      <c r="Z9" s="214"/>
      <c r="AA9" s="356" t="str">
        <f>IF('貴社控(Ａ-1)'!AA9="","",'貴社控(Ａ-1)'!AA9)</f>
        <v/>
      </c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7"/>
      <c r="AM9" s="1"/>
      <c r="AN9" s="1"/>
      <c r="AO9" s="1"/>
    </row>
    <row r="10" spans="1:71" ht="30" customHeight="1" thickBot="1">
      <c r="A10" s="1"/>
      <c r="B10" s="8"/>
      <c r="C10" s="62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1"/>
      <c r="AN10" s="1"/>
      <c r="AO10" s="1"/>
    </row>
    <row r="11" spans="1:71" ht="30" customHeight="1" thickTop="1" thickBot="1">
      <c r="A11" s="1"/>
      <c r="B11" s="265" t="s">
        <v>72</v>
      </c>
      <c r="C11" s="359"/>
      <c r="D11" s="360"/>
      <c r="E11" s="358" t="s">
        <v>66</v>
      </c>
      <c r="F11" s="358"/>
      <c r="G11" s="358"/>
      <c r="H11" s="358"/>
      <c r="I11" s="260">
        <f>SUMIF(AE15:AE34,"",AA15:AD34)</f>
        <v>0</v>
      </c>
      <c r="J11" s="260"/>
      <c r="K11" s="260"/>
      <c r="L11" s="261"/>
      <c r="M11" s="1"/>
      <c r="N11" s="17"/>
      <c r="O11" s="17"/>
      <c r="P11" s="17"/>
      <c r="Q11" s="36"/>
      <c r="R11" s="37"/>
      <c r="S11" s="98" t="s">
        <v>65</v>
      </c>
      <c r="T11" s="63"/>
      <c r="U11" s="63"/>
      <c r="V11" s="1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1"/>
      <c r="AN11" s="1"/>
      <c r="AO11" s="1"/>
    </row>
    <row r="12" spans="1:71" ht="30" customHeight="1" thickTop="1" thickBot="1">
      <c r="A12" s="1"/>
      <c r="B12" s="361"/>
      <c r="C12" s="362"/>
      <c r="D12" s="363"/>
      <c r="E12" s="358" t="s">
        <v>67</v>
      </c>
      <c r="F12" s="358"/>
      <c r="G12" s="358"/>
      <c r="H12" s="358"/>
      <c r="I12" s="260">
        <f>SUMIF(AE15:AE34,8,AA15:AD34)</f>
        <v>0</v>
      </c>
      <c r="J12" s="260"/>
      <c r="K12" s="260"/>
      <c r="L12" s="260"/>
      <c r="M12" s="364" t="s">
        <v>68</v>
      </c>
      <c r="N12" s="365"/>
      <c r="O12" s="365"/>
      <c r="P12" s="260">
        <f>I11+I12</f>
        <v>0</v>
      </c>
      <c r="Q12" s="260"/>
      <c r="R12" s="260"/>
      <c r="S12" s="261"/>
      <c r="T12" s="63"/>
      <c r="U12" s="63"/>
      <c r="V12" s="1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1"/>
      <c r="AN12" s="1"/>
      <c r="AO12" s="1"/>
    </row>
    <row r="13" spans="1:71" s="19" customFormat="1" ht="30" customHeight="1" thickTop="1">
      <c r="A13" s="18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1"/>
      <c r="AE13" s="21"/>
      <c r="AF13" s="18"/>
      <c r="AG13" s="18"/>
      <c r="AH13" s="18"/>
      <c r="AI13" s="18"/>
      <c r="AJ13" s="18"/>
      <c r="AK13" s="18"/>
      <c r="AL13" s="18"/>
      <c r="AM13" s="18"/>
      <c r="AN13" s="18"/>
      <c r="AO13" s="38" t="s">
        <v>57</v>
      </c>
      <c r="AP13"/>
      <c r="AQ13"/>
      <c r="AR13"/>
      <c r="AS13"/>
      <c r="AT13"/>
      <c r="AU13"/>
      <c r="AV13"/>
      <c r="AW13"/>
      <c r="BS13" s="20"/>
    </row>
    <row r="14" spans="1:71" s="19" customFormat="1" ht="30" customHeight="1">
      <c r="A14" s="18"/>
      <c r="B14" s="164" t="s">
        <v>29</v>
      </c>
      <c r="C14" s="165"/>
      <c r="D14" s="166"/>
      <c r="E14" s="217" t="s">
        <v>28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9"/>
      <c r="R14" s="138" t="s">
        <v>24</v>
      </c>
      <c r="S14" s="139"/>
      <c r="T14" s="140"/>
      <c r="U14" s="283" t="s">
        <v>25</v>
      </c>
      <c r="V14" s="139"/>
      <c r="W14" s="284"/>
      <c r="X14" s="138" t="s">
        <v>26</v>
      </c>
      <c r="Y14" s="139"/>
      <c r="Z14" s="140"/>
      <c r="AA14" s="164" t="s">
        <v>27</v>
      </c>
      <c r="AB14" s="165"/>
      <c r="AC14" s="165"/>
      <c r="AD14" s="166"/>
      <c r="AE14" s="23" t="s">
        <v>30</v>
      </c>
      <c r="AF14" s="217" t="s">
        <v>38</v>
      </c>
      <c r="AG14" s="218"/>
      <c r="AH14" s="218"/>
      <c r="AI14" s="218"/>
      <c r="AJ14" s="218"/>
      <c r="AK14" s="218"/>
      <c r="AL14" s="218"/>
      <c r="AM14" s="218"/>
      <c r="AN14" s="218"/>
      <c r="AO14" s="219"/>
      <c r="AP14"/>
      <c r="AQ14"/>
      <c r="AR14"/>
      <c r="AS14"/>
      <c r="AT14"/>
      <c r="AU14"/>
      <c r="AV14"/>
      <c r="AW14"/>
      <c r="BS14" s="20"/>
    </row>
    <row r="15" spans="1:71" s="19" customFormat="1" ht="30" customHeight="1">
      <c r="A15" s="18"/>
      <c r="B15" s="347"/>
      <c r="C15" s="348"/>
      <c r="D15" s="349"/>
      <c r="E15" s="71" t="str">
        <f>IF(AE15=8,"※","")</f>
        <v/>
      </c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1"/>
      <c r="R15" s="254"/>
      <c r="S15" s="252"/>
      <c r="T15" s="255"/>
      <c r="U15" s="251"/>
      <c r="V15" s="252"/>
      <c r="W15" s="253"/>
      <c r="X15" s="256"/>
      <c r="Y15" s="257"/>
      <c r="Z15" s="258"/>
      <c r="AA15" s="158" t="str">
        <f>IF(X15="","",R15*X15)</f>
        <v/>
      </c>
      <c r="AB15" s="159"/>
      <c r="AC15" s="159"/>
      <c r="AD15" s="160"/>
      <c r="AE15" s="86"/>
      <c r="AF15" s="119"/>
      <c r="AG15" s="120"/>
      <c r="AH15" s="121"/>
      <c r="AI15" s="122"/>
      <c r="AJ15" s="123"/>
      <c r="AK15" s="123"/>
      <c r="AL15" s="124"/>
      <c r="AM15" s="125"/>
      <c r="AN15" s="123"/>
      <c r="AO15" s="124"/>
      <c r="AP15"/>
      <c r="AQ15"/>
      <c r="AR15"/>
      <c r="AS15"/>
      <c r="AT15"/>
      <c r="AU15"/>
      <c r="AV15"/>
      <c r="AW15"/>
      <c r="BS15" s="20"/>
    </row>
    <row r="16" spans="1:71" s="19" customFormat="1" ht="30" customHeight="1">
      <c r="A16" s="64"/>
      <c r="B16" s="171"/>
      <c r="C16" s="172"/>
      <c r="D16" s="173"/>
      <c r="E16" s="71" t="str">
        <f>IF(AE16=8,"※","")</f>
        <v/>
      </c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1"/>
      <c r="R16" s="254"/>
      <c r="S16" s="252"/>
      <c r="T16" s="255"/>
      <c r="U16" s="152"/>
      <c r="V16" s="153"/>
      <c r="W16" s="154"/>
      <c r="X16" s="155"/>
      <c r="Y16" s="156"/>
      <c r="Z16" s="157"/>
      <c r="AA16" s="158" t="str">
        <f>IF(X16="","",R16*X16)</f>
        <v/>
      </c>
      <c r="AB16" s="159"/>
      <c r="AC16" s="159"/>
      <c r="AD16" s="160"/>
      <c r="AE16" s="87"/>
      <c r="AF16" s="336"/>
      <c r="AG16" s="337"/>
      <c r="AH16" s="338"/>
      <c r="AI16" s="148"/>
      <c r="AJ16" s="149"/>
      <c r="AK16" s="149"/>
      <c r="AL16" s="150"/>
      <c r="AM16" s="151"/>
      <c r="AN16" s="149"/>
      <c r="AO16" s="150"/>
      <c r="AP16"/>
      <c r="AQ16"/>
      <c r="AR16"/>
      <c r="AS16"/>
      <c r="AT16"/>
      <c r="AU16"/>
      <c r="AV16"/>
      <c r="AW16"/>
    </row>
    <row r="17" spans="1:49" s="19" customFormat="1" ht="30" customHeight="1">
      <c r="A17" s="64"/>
      <c r="B17" s="171"/>
      <c r="C17" s="172"/>
      <c r="D17" s="173"/>
      <c r="E17" s="71" t="str">
        <f t="shared" ref="E17:E34" si="0">IF(AE17=8,"※","")</f>
        <v/>
      </c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1"/>
      <c r="R17" s="254"/>
      <c r="S17" s="252"/>
      <c r="T17" s="255"/>
      <c r="U17" s="152"/>
      <c r="V17" s="153"/>
      <c r="W17" s="154"/>
      <c r="X17" s="155"/>
      <c r="Y17" s="156"/>
      <c r="Z17" s="157"/>
      <c r="AA17" s="158" t="str">
        <f>IF(X17="","",R17*X17)</f>
        <v/>
      </c>
      <c r="AB17" s="159"/>
      <c r="AC17" s="159"/>
      <c r="AD17" s="160"/>
      <c r="AE17" s="87"/>
      <c r="AF17" s="336"/>
      <c r="AG17" s="337"/>
      <c r="AH17" s="338"/>
      <c r="AI17" s="148"/>
      <c r="AJ17" s="149"/>
      <c r="AK17" s="149"/>
      <c r="AL17" s="150"/>
      <c r="AM17" s="151"/>
      <c r="AN17" s="149"/>
      <c r="AO17" s="150"/>
      <c r="AP17"/>
      <c r="AQ17"/>
      <c r="AR17"/>
      <c r="AS17"/>
      <c r="AT17"/>
      <c r="AU17"/>
      <c r="AV17"/>
      <c r="AW17"/>
    </row>
    <row r="18" spans="1:49" s="19" customFormat="1" ht="30" customHeight="1">
      <c r="A18" s="64"/>
      <c r="B18" s="171"/>
      <c r="C18" s="172"/>
      <c r="D18" s="173"/>
      <c r="E18" s="71" t="str">
        <f t="shared" si="0"/>
        <v/>
      </c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1"/>
      <c r="R18" s="254"/>
      <c r="S18" s="252"/>
      <c r="T18" s="255"/>
      <c r="U18" s="152"/>
      <c r="V18" s="153"/>
      <c r="W18" s="154"/>
      <c r="X18" s="155"/>
      <c r="Y18" s="156"/>
      <c r="Z18" s="157"/>
      <c r="AA18" s="158" t="str">
        <f t="shared" ref="AA18:AA31" si="1">IF(X18="","",R18*X18)</f>
        <v/>
      </c>
      <c r="AB18" s="159"/>
      <c r="AC18" s="159"/>
      <c r="AD18" s="160"/>
      <c r="AE18" s="87"/>
      <c r="AF18" s="336"/>
      <c r="AG18" s="337"/>
      <c r="AH18" s="338"/>
      <c r="AI18" s="148"/>
      <c r="AJ18" s="149"/>
      <c r="AK18" s="149"/>
      <c r="AL18" s="150"/>
      <c r="AM18" s="151"/>
      <c r="AN18" s="149"/>
      <c r="AO18" s="150"/>
      <c r="AP18"/>
      <c r="AQ18"/>
      <c r="AR18"/>
      <c r="AS18"/>
      <c r="AT18"/>
      <c r="AU18"/>
      <c r="AV18"/>
      <c r="AW18"/>
    </row>
    <row r="19" spans="1:49" s="19" customFormat="1" ht="30" customHeight="1">
      <c r="A19" s="64"/>
      <c r="B19" s="171"/>
      <c r="C19" s="172"/>
      <c r="D19" s="173"/>
      <c r="E19" s="71" t="str">
        <f t="shared" si="0"/>
        <v/>
      </c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1"/>
      <c r="R19" s="254"/>
      <c r="S19" s="252"/>
      <c r="T19" s="255"/>
      <c r="U19" s="152"/>
      <c r="V19" s="153"/>
      <c r="W19" s="154"/>
      <c r="X19" s="155"/>
      <c r="Y19" s="156"/>
      <c r="Z19" s="157"/>
      <c r="AA19" s="158" t="str">
        <f t="shared" si="1"/>
        <v/>
      </c>
      <c r="AB19" s="159"/>
      <c r="AC19" s="159"/>
      <c r="AD19" s="160"/>
      <c r="AE19" s="87"/>
      <c r="AF19" s="336"/>
      <c r="AG19" s="337"/>
      <c r="AH19" s="338"/>
      <c r="AI19" s="148"/>
      <c r="AJ19" s="149"/>
      <c r="AK19" s="149"/>
      <c r="AL19" s="150"/>
      <c r="AM19" s="151"/>
      <c r="AN19" s="149"/>
      <c r="AO19" s="150"/>
      <c r="AP19"/>
      <c r="AQ19"/>
      <c r="AR19"/>
      <c r="AS19"/>
      <c r="AT19"/>
      <c r="AU19"/>
      <c r="AV19"/>
      <c r="AW19"/>
    </row>
    <row r="20" spans="1:49" s="19" customFormat="1" ht="30" customHeight="1">
      <c r="A20" s="64"/>
      <c r="B20" s="171"/>
      <c r="C20" s="172"/>
      <c r="D20" s="173"/>
      <c r="E20" s="71" t="str">
        <f t="shared" si="0"/>
        <v/>
      </c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1"/>
      <c r="R20" s="254"/>
      <c r="S20" s="252"/>
      <c r="T20" s="255"/>
      <c r="U20" s="152"/>
      <c r="V20" s="153"/>
      <c r="W20" s="154"/>
      <c r="X20" s="155"/>
      <c r="Y20" s="156"/>
      <c r="Z20" s="157"/>
      <c r="AA20" s="158" t="str">
        <f t="shared" si="1"/>
        <v/>
      </c>
      <c r="AB20" s="159"/>
      <c r="AC20" s="159"/>
      <c r="AD20" s="160"/>
      <c r="AE20" s="87"/>
      <c r="AF20" s="336"/>
      <c r="AG20" s="337"/>
      <c r="AH20" s="338"/>
      <c r="AI20" s="148"/>
      <c r="AJ20" s="149"/>
      <c r="AK20" s="149"/>
      <c r="AL20" s="150"/>
      <c r="AM20" s="151"/>
      <c r="AN20" s="149"/>
      <c r="AO20" s="150"/>
      <c r="AP20"/>
      <c r="AQ20"/>
      <c r="AR20"/>
      <c r="AS20"/>
      <c r="AT20"/>
      <c r="AU20"/>
      <c r="AV20"/>
      <c r="AW20"/>
    </row>
    <row r="21" spans="1:49" s="19" customFormat="1" ht="30" customHeight="1">
      <c r="A21" s="64"/>
      <c r="B21" s="171"/>
      <c r="C21" s="172"/>
      <c r="D21" s="173"/>
      <c r="E21" s="71" t="str">
        <f t="shared" si="0"/>
        <v/>
      </c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1"/>
      <c r="R21" s="254"/>
      <c r="S21" s="252"/>
      <c r="T21" s="255"/>
      <c r="U21" s="152"/>
      <c r="V21" s="153"/>
      <c r="W21" s="154"/>
      <c r="X21" s="155"/>
      <c r="Y21" s="156"/>
      <c r="Z21" s="157"/>
      <c r="AA21" s="158" t="str">
        <f t="shared" si="1"/>
        <v/>
      </c>
      <c r="AB21" s="159"/>
      <c r="AC21" s="159"/>
      <c r="AD21" s="160"/>
      <c r="AE21" s="87"/>
      <c r="AF21" s="336"/>
      <c r="AG21" s="337"/>
      <c r="AH21" s="338"/>
      <c r="AI21" s="148"/>
      <c r="AJ21" s="149"/>
      <c r="AK21" s="149"/>
      <c r="AL21" s="150"/>
      <c r="AM21" s="151"/>
      <c r="AN21" s="149"/>
      <c r="AO21" s="150"/>
      <c r="AP21"/>
      <c r="AQ21"/>
      <c r="AR21"/>
      <c r="AS21"/>
      <c r="AT21"/>
      <c r="AU21"/>
      <c r="AV21"/>
      <c r="AW21"/>
    </row>
    <row r="22" spans="1:49" s="19" customFormat="1" ht="30" customHeight="1">
      <c r="A22" s="64"/>
      <c r="B22" s="171"/>
      <c r="C22" s="172"/>
      <c r="D22" s="173"/>
      <c r="E22" s="71" t="str">
        <f t="shared" si="0"/>
        <v/>
      </c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1"/>
      <c r="R22" s="254"/>
      <c r="S22" s="252"/>
      <c r="T22" s="255"/>
      <c r="U22" s="152"/>
      <c r="V22" s="153"/>
      <c r="W22" s="154"/>
      <c r="X22" s="155"/>
      <c r="Y22" s="156"/>
      <c r="Z22" s="157"/>
      <c r="AA22" s="158" t="str">
        <f t="shared" si="1"/>
        <v/>
      </c>
      <c r="AB22" s="159"/>
      <c r="AC22" s="159"/>
      <c r="AD22" s="160"/>
      <c r="AE22" s="87"/>
      <c r="AF22" s="336"/>
      <c r="AG22" s="337"/>
      <c r="AH22" s="338"/>
      <c r="AI22" s="148"/>
      <c r="AJ22" s="149"/>
      <c r="AK22" s="149"/>
      <c r="AL22" s="150"/>
      <c r="AM22" s="151"/>
      <c r="AN22" s="149"/>
      <c r="AO22" s="150"/>
      <c r="AP22"/>
      <c r="AQ22"/>
      <c r="AR22"/>
      <c r="AS22"/>
      <c r="AT22"/>
      <c r="AU22"/>
      <c r="AV22"/>
      <c r="AW22"/>
    </row>
    <row r="23" spans="1:49" s="19" customFormat="1" ht="30" customHeight="1">
      <c r="A23" s="64"/>
      <c r="B23" s="171"/>
      <c r="C23" s="172"/>
      <c r="D23" s="173"/>
      <c r="E23" s="71" t="str">
        <f t="shared" si="0"/>
        <v/>
      </c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1"/>
      <c r="R23" s="254"/>
      <c r="S23" s="252"/>
      <c r="T23" s="255"/>
      <c r="U23" s="152"/>
      <c r="V23" s="153"/>
      <c r="W23" s="154"/>
      <c r="X23" s="155"/>
      <c r="Y23" s="156"/>
      <c r="Z23" s="157"/>
      <c r="AA23" s="158" t="str">
        <f t="shared" si="1"/>
        <v/>
      </c>
      <c r="AB23" s="159"/>
      <c r="AC23" s="159"/>
      <c r="AD23" s="160"/>
      <c r="AE23" s="87"/>
      <c r="AF23" s="336"/>
      <c r="AG23" s="337"/>
      <c r="AH23" s="338"/>
      <c r="AI23" s="148"/>
      <c r="AJ23" s="149"/>
      <c r="AK23" s="149"/>
      <c r="AL23" s="150"/>
      <c r="AM23" s="151"/>
      <c r="AN23" s="149"/>
      <c r="AO23" s="150"/>
      <c r="AP23"/>
      <c r="AQ23"/>
      <c r="AR23"/>
      <c r="AS23"/>
      <c r="AT23"/>
      <c r="AU23"/>
      <c r="AV23"/>
      <c r="AW23"/>
    </row>
    <row r="24" spans="1:49" s="19" customFormat="1" ht="30" customHeight="1">
      <c r="A24" s="64"/>
      <c r="B24" s="171"/>
      <c r="C24" s="172"/>
      <c r="D24" s="173"/>
      <c r="E24" s="71" t="str">
        <f t="shared" si="0"/>
        <v/>
      </c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1"/>
      <c r="R24" s="254"/>
      <c r="S24" s="252"/>
      <c r="T24" s="255"/>
      <c r="U24" s="152"/>
      <c r="V24" s="153"/>
      <c r="W24" s="154"/>
      <c r="X24" s="155"/>
      <c r="Y24" s="156"/>
      <c r="Z24" s="157"/>
      <c r="AA24" s="158" t="str">
        <f t="shared" si="1"/>
        <v/>
      </c>
      <c r="AB24" s="159"/>
      <c r="AC24" s="159"/>
      <c r="AD24" s="160"/>
      <c r="AE24" s="87"/>
      <c r="AF24" s="336"/>
      <c r="AG24" s="337"/>
      <c r="AH24" s="338"/>
      <c r="AI24" s="148"/>
      <c r="AJ24" s="149"/>
      <c r="AK24" s="149"/>
      <c r="AL24" s="150"/>
      <c r="AM24" s="151"/>
      <c r="AN24" s="149"/>
      <c r="AO24" s="150"/>
      <c r="AP24"/>
      <c r="AQ24"/>
      <c r="AR24"/>
      <c r="AS24"/>
      <c r="AT24"/>
      <c r="AU24"/>
      <c r="AV24"/>
      <c r="AW24"/>
    </row>
    <row r="25" spans="1:49" s="19" customFormat="1" ht="30" customHeight="1">
      <c r="A25" s="64"/>
      <c r="B25" s="171"/>
      <c r="C25" s="172"/>
      <c r="D25" s="173"/>
      <c r="E25" s="71" t="str">
        <f t="shared" si="0"/>
        <v/>
      </c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1"/>
      <c r="R25" s="254"/>
      <c r="S25" s="252"/>
      <c r="T25" s="255"/>
      <c r="U25" s="152"/>
      <c r="V25" s="153"/>
      <c r="W25" s="154"/>
      <c r="X25" s="155"/>
      <c r="Y25" s="156"/>
      <c r="Z25" s="157"/>
      <c r="AA25" s="158" t="str">
        <f t="shared" si="1"/>
        <v/>
      </c>
      <c r="AB25" s="159"/>
      <c r="AC25" s="159"/>
      <c r="AD25" s="160"/>
      <c r="AE25" s="87"/>
      <c r="AF25" s="336"/>
      <c r="AG25" s="337"/>
      <c r="AH25" s="338"/>
      <c r="AI25" s="148"/>
      <c r="AJ25" s="149"/>
      <c r="AK25" s="149"/>
      <c r="AL25" s="150"/>
      <c r="AM25" s="151"/>
      <c r="AN25" s="149"/>
      <c r="AO25" s="150"/>
      <c r="AP25"/>
      <c r="AQ25"/>
      <c r="AR25"/>
      <c r="AS25"/>
      <c r="AT25"/>
      <c r="AU25"/>
      <c r="AV25"/>
      <c r="AW25"/>
    </row>
    <row r="26" spans="1:49" s="19" customFormat="1" ht="30" customHeight="1">
      <c r="A26" s="64"/>
      <c r="B26" s="171"/>
      <c r="C26" s="172"/>
      <c r="D26" s="173"/>
      <c r="E26" s="71" t="str">
        <f t="shared" si="0"/>
        <v/>
      </c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1"/>
      <c r="R26" s="254"/>
      <c r="S26" s="252"/>
      <c r="T26" s="255"/>
      <c r="U26" s="152"/>
      <c r="V26" s="153"/>
      <c r="W26" s="154"/>
      <c r="X26" s="155"/>
      <c r="Y26" s="156"/>
      <c r="Z26" s="157"/>
      <c r="AA26" s="158" t="str">
        <f t="shared" si="1"/>
        <v/>
      </c>
      <c r="AB26" s="159"/>
      <c r="AC26" s="159"/>
      <c r="AD26" s="160"/>
      <c r="AE26" s="87"/>
      <c r="AF26" s="336"/>
      <c r="AG26" s="337"/>
      <c r="AH26" s="338"/>
      <c r="AI26" s="148"/>
      <c r="AJ26" s="149"/>
      <c r="AK26" s="149"/>
      <c r="AL26" s="150"/>
      <c r="AM26" s="151"/>
      <c r="AN26" s="149"/>
      <c r="AO26" s="150"/>
      <c r="AP26"/>
      <c r="AQ26"/>
      <c r="AR26"/>
      <c r="AS26"/>
      <c r="AT26"/>
      <c r="AU26"/>
      <c r="AV26"/>
      <c r="AW26"/>
    </row>
    <row r="27" spans="1:49" s="19" customFormat="1" ht="30" customHeight="1">
      <c r="A27" s="64"/>
      <c r="B27" s="171"/>
      <c r="C27" s="172"/>
      <c r="D27" s="173"/>
      <c r="E27" s="71" t="str">
        <f t="shared" si="0"/>
        <v/>
      </c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1"/>
      <c r="R27" s="254"/>
      <c r="S27" s="252"/>
      <c r="T27" s="255"/>
      <c r="U27" s="152"/>
      <c r="V27" s="153"/>
      <c r="W27" s="154"/>
      <c r="X27" s="155"/>
      <c r="Y27" s="156"/>
      <c r="Z27" s="157"/>
      <c r="AA27" s="158" t="str">
        <f t="shared" si="1"/>
        <v/>
      </c>
      <c r="AB27" s="159"/>
      <c r="AC27" s="159"/>
      <c r="AD27" s="160"/>
      <c r="AE27" s="87"/>
      <c r="AF27" s="336"/>
      <c r="AG27" s="337"/>
      <c r="AH27" s="338"/>
      <c r="AI27" s="148"/>
      <c r="AJ27" s="149"/>
      <c r="AK27" s="149"/>
      <c r="AL27" s="150"/>
      <c r="AM27" s="151"/>
      <c r="AN27" s="149"/>
      <c r="AO27" s="150"/>
      <c r="AP27"/>
      <c r="AQ27"/>
      <c r="AR27"/>
      <c r="AS27"/>
      <c r="AT27"/>
      <c r="AU27"/>
      <c r="AV27"/>
      <c r="AW27"/>
    </row>
    <row r="28" spans="1:49" s="19" customFormat="1" ht="30" customHeight="1">
      <c r="A28" s="64"/>
      <c r="B28" s="171"/>
      <c r="C28" s="172"/>
      <c r="D28" s="173"/>
      <c r="E28" s="71" t="str">
        <f t="shared" si="0"/>
        <v/>
      </c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1"/>
      <c r="R28" s="254"/>
      <c r="S28" s="252"/>
      <c r="T28" s="255"/>
      <c r="U28" s="152"/>
      <c r="V28" s="153"/>
      <c r="W28" s="154"/>
      <c r="X28" s="155"/>
      <c r="Y28" s="156"/>
      <c r="Z28" s="157"/>
      <c r="AA28" s="158" t="str">
        <f t="shared" si="1"/>
        <v/>
      </c>
      <c r="AB28" s="159"/>
      <c r="AC28" s="159"/>
      <c r="AD28" s="160"/>
      <c r="AE28" s="87"/>
      <c r="AF28" s="336"/>
      <c r="AG28" s="337"/>
      <c r="AH28" s="338"/>
      <c r="AI28" s="148"/>
      <c r="AJ28" s="149"/>
      <c r="AK28" s="149"/>
      <c r="AL28" s="150"/>
      <c r="AM28" s="151"/>
      <c r="AN28" s="149"/>
      <c r="AO28" s="150"/>
      <c r="AP28"/>
      <c r="AQ28"/>
      <c r="AR28"/>
      <c r="AS28"/>
      <c r="AT28"/>
      <c r="AU28"/>
      <c r="AV28"/>
      <c r="AW28"/>
    </row>
    <row r="29" spans="1:49" s="19" customFormat="1" ht="30" customHeight="1">
      <c r="A29" s="64"/>
      <c r="B29" s="171"/>
      <c r="C29" s="172"/>
      <c r="D29" s="173"/>
      <c r="E29" s="71" t="str">
        <f t="shared" si="0"/>
        <v/>
      </c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1"/>
      <c r="R29" s="174"/>
      <c r="S29" s="153"/>
      <c r="T29" s="175"/>
      <c r="U29" s="152"/>
      <c r="V29" s="153"/>
      <c r="W29" s="154"/>
      <c r="X29" s="155"/>
      <c r="Y29" s="156"/>
      <c r="Z29" s="157"/>
      <c r="AA29" s="158" t="str">
        <f t="shared" si="1"/>
        <v/>
      </c>
      <c r="AB29" s="159"/>
      <c r="AC29" s="159"/>
      <c r="AD29" s="160"/>
      <c r="AE29" s="87"/>
      <c r="AF29" s="336"/>
      <c r="AG29" s="337"/>
      <c r="AH29" s="338"/>
      <c r="AI29" s="148"/>
      <c r="AJ29" s="149"/>
      <c r="AK29" s="149"/>
      <c r="AL29" s="150"/>
      <c r="AM29" s="151"/>
      <c r="AN29" s="149"/>
      <c r="AO29" s="150"/>
      <c r="AP29"/>
      <c r="AQ29"/>
      <c r="AR29"/>
      <c r="AS29"/>
      <c r="AT29"/>
      <c r="AU29"/>
      <c r="AV29"/>
      <c r="AW29"/>
    </row>
    <row r="30" spans="1:49" s="19" customFormat="1" ht="30" customHeight="1">
      <c r="A30" s="64"/>
      <c r="B30" s="171"/>
      <c r="C30" s="172"/>
      <c r="D30" s="173"/>
      <c r="E30" s="71" t="str">
        <f t="shared" si="0"/>
        <v/>
      </c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1"/>
      <c r="R30" s="174"/>
      <c r="S30" s="153"/>
      <c r="T30" s="175"/>
      <c r="U30" s="152"/>
      <c r="V30" s="153"/>
      <c r="W30" s="154"/>
      <c r="X30" s="155"/>
      <c r="Y30" s="156"/>
      <c r="Z30" s="157"/>
      <c r="AA30" s="158" t="str">
        <f t="shared" si="1"/>
        <v/>
      </c>
      <c r="AB30" s="159"/>
      <c r="AC30" s="159"/>
      <c r="AD30" s="160"/>
      <c r="AE30" s="87"/>
      <c r="AF30" s="336"/>
      <c r="AG30" s="337"/>
      <c r="AH30" s="338"/>
      <c r="AI30" s="148"/>
      <c r="AJ30" s="149"/>
      <c r="AK30" s="149"/>
      <c r="AL30" s="150"/>
      <c r="AM30" s="151"/>
      <c r="AN30" s="149"/>
      <c r="AO30" s="150"/>
      <c r="AP30"/>
      <c r="AQ30"/>
      <c r="AR30"/>
      <c r="AS30"/>
      <c r="AT30"/>
      <c r="AU30"/>
      <c r="AV30"/>
      <c r="AW30"/>
    </row>
    <row r="31" spans="1:49" s="19" customFormat="1" ht="30" customHeight="1">
      <c r="A31" s="64"/>
      <c r="B31" s="171"/>
      <c r="C31" s="172"/>
      <c r="D31" s="173"/>
      <c r="E31" s="71" t="str">
        <f t="shared" si="0"/>
        <v/>
      </c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1"/>
      <c r="R31" s="174"/>
      <c r="S31" s="153"/>
      <c r="T31" s="175"/>
      <c r="U31" s="152"/>
      <c r="V31" s="153"/>
      <c r="W31" s="154"/>
      <c r="X31" s="155"/>
      <c r="Y31" s="156"/>
      <c r="Z31" s="157"/>
      <c r="AA31" s="158" t="str">
        <f t="shared" si="1"/>
        <v/>
      </c>
      <c r="AB31" s="159"/>
      <c r="AC31" s="159"/>
      <c r="AD31" s="160"/>
      <c r="AE31" s="87"/>
      <c r="AF31" s="336"/>
      <c r="AG31" s="337"/>
      <c r="AH31" s="338"/>
      <c r="AI31" s="148"/>
      <c r="AJ31" s="149"/>
      <c r="AK31" s="149"/>
      <c r="AL31" s="150"/>
      <c r="AM31" s="151"/>
      <c r="AN31" s="149"/>
      <c r="AO31" s="150"/>
      <c r="AP31"/>
      <c r="AQ31"/>
      <c r="AR31"/>
      <c r="AS31"/>
      <c r="AT31"/>
      <c r="AU31"/>
      <c r="AV31"/>
      <c r="AW31"/>
    </row>
    <row r="32" spans="1:49" s="19" customFormat="1" ht="30" customHeight="1">
      <c r="A32" s="64"/>
      <c r="B32" s="171"/>
      <c r="C32" s="172"/>
      <c r="D32" s="173"/>
      <c r="E32" s="71" t="str">
        <f t="shared" si="0"/>
        <v/>
      </c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1"/>
      <c r="R32" s="174"/>
      <c r="S32" s="153"/>
      <c r="T32" s="175"/>
      <c r="U32" s="152"/>
      <c r="V32" s="153"/>
      <c r="W32" s="154"/>
      <c r="X32" s="155"/>
      <c r="Y32" s="156"/>
      <c r="Z32" s="157"/>
      <c r="AA32" s="158" t="str">
        <f>IF(X32="","",R32*X32)</f>
        <v/>
      </c>
      <c r="AB32" s="159"/>
      <c r="AC32" s="159"/>
      <c r="AD32" s="160"/>
      <c r="AE32" s="87"/>
      <c r="AF32" s="336"/>
      <c r="AG32" s="337"/>
      <c r="AH32" s="338"/>
      <c r="AI32" s="148"/>
      <c r="AJ32" s="149"/>
      <c r="AK32" s="149"/>
      <c r="AL32" s="150"/>
      <c r="AM32" s="151"/>
      <c r="AN32" s="149"/>
      <c r="AO32" s="150"/>
      <c r="AP32"/>
      <c r="AQ32"/>
      <c r="AR32"/>
      <c r="AS32"/>
      <c r="AT32"/>
      <c r="AU32"/>
      <c r="AV32"/>
      <c r="AW32"/>
    </row>
    <row r="33" spans="1:71" s="19" customFormat="1" ht="30" customHeight="1">
      <c r="A33" s="64"/>
      <c r="B33" s="171"/>
      <c r="C33" s="172"/>
      <c r="D33" s="173"/>
      <c r="E33" s="71" t="str">
        <f t="shared" si="0"/>
        <v/>
      </c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1"/>
      <c r="R33" s="374"/>
      <c r="S33" s="375"/>
      <c r="T33" s="376"/>
      <c r="U33" s="374"/>
      <c r="V33" s="375"/>
      <c r="W33" s="376"/>
      <c r="X33" s="377"/>
      <c r="Y33" s="378"/>
      <c r="Z33" s="379"/>
      <c r="AA33" s="158" t="str">
        <f>IF(X33="","",R33*X33)</f>
        <v/>
      </c>
      <c r="AB33" s="159"/>
      <c r="AC33" s="159"/>
      <c r="AD33" s="160"/>
      <c r="AE33" s="87"/>
      <c r="AF33" s="336"/>
      <c r="AG33" s="337"/>
      <c r="AH33" s="338"/>
      <c r="AI33" s="148"/>
      <c r="AJ33" s="149"/>
      <c r="AK33" s="149"/>
      <c r="AL33" s="150"/>
      <c r="AM33" s="151"/>
      <c r="AN33" s="149"/>
      <c r="AO33" s="150"/>
      <c r="AP33"/>
      <c r="AQ33"/>
      <c r="AR33"/>
      <c r="AS33"/>
      <c r="AT33"/>
      <c r="AU33"/>
      <c r="AV33"/>
      <c r="AW33"/>
    </row>
    <row r="34" spans="1:71" s="19" customFormat="1" ht="30" customHeight="1" thickBot="1">
      <c r="A34" s="64"/>
      <c r="B34" s="381"/>
      <c r="C34" s="382"/>
      <c r="D34" s="383"/>
      <c r="E34" s="71" t="str">
        <f t="shared" si="0"/>
        <v/>
      </c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5"/>
      <c r="R34" s="366"/>
      <c r="S34" s="367"/>
      <c r="T34" s="368"/>
      <c r="U34" s="369"/>
      <c r="V34" s="367"/>
      <c r="W34" s="370"/>
      <c r="X34" s="371"/>
      <c r="Y34" s="372"/>
      <c r="Z34" s="373"/>
      <c r="AA34" s="158" t="str">
        <f>IF(X34="","",R34*X34)</f>
        <v/>
      </c>
      <c r="AB34" s="159"/>
      <c r="AC34" s="159"/>
      <c r="AD34" s="160"/>
      <c r="AE34" s="88"/>
      <c r="AF34" s="112"/>
      <c r="AG34" s="113"/>
      <c r="AH34" s="114"/>
      <c r="AI34" s="306"/>
      <c r="AJ34" s="307"/>
      <c r="AK34" s="307"/>
      <c r="AL34" s="308"/>
      <c r="AM34" s="309"/>
      <c r="AN34" s="307"/>
      <c r="AO34" s="308"/>
      <c r="AP34"/>
      <c r="AQ34"/>
      <c r="AR34"/>
      <c r="AS34"/>
      <c r="AT34"/>
      <c r="AU34"/>
      <c r="AV34"/>
      <c r="AW34"/>
    </row>
    <row r="35" spans="1:71" s="19" customFormat="1" ht="30" customHeight="1" thickBot="1">
      <c r="A35" s="18"/>
      <c r="B35" s="271" t="s">
        <v>17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88">
        <f>SUM(AA15:AD34)</f>
        <v>0</v>
      </c>
      <c r="AB35" s="289"/>
      <c r="AC35" s="289"/>
      <c r="AD35" s="380"/>
      <c r="AE35" s="72"/>
      <c r="AF35" s="115"/>
      <c r="AG35" s="116"/>
      <c r="AH35" s="117"/>
      <c r="AI35" s="231"/>
      <c r="AJ35" s="232"/>
      <c r="AK35" s="232"/>
      <c r="AL35" s="233"/>
      <c r="AM35" s="234"/>
      <c r="AN35" s="235"/>
      <c r="AO35" s="235"/>
      <c r="AP35"/>
      <c r="AQ35"/>
      <c r="AR35"/>
      <c r="AS35"/>
      <c r="AT35"/>
      <c r="AU35"/>
      <c r="AV35"/>
      <c r="AW35"/>
    </row>
    <row r="36" spans="1:71" s="19" customFormat="1" ht="5.0999999999999996" customHeight="1">
      <c r="A36" s="18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4"/>
      <c r="AB36" s="34"/>
      <c r="AC36" s="34"/>
      <c r="AD36" s="34"/>
      <c r="AE36" s="21"/>
      <c r="AF36" s="85"/>
      <c r="AG36" s="85"/>
      <c r="AH36" s="85"/>
      <c r="AI36" s="85"/>
      <c r="AJ36" s="85"/>
      <c r="AK36" s="85"/>
      <c r="AL36" s="85"/>
      <c r="AM36" s="18"/>
      <c r="AN36" s="18"/>
      <c r="AO36" s="18"/>
      <c r="AP36"/>
      <c r="AQ36"/>
      <c r="AR36"/>
      <c r="AS36"/>
      <c r="AT36"/>
      <c r="AU36"/>
      <c r="AV36"/>
      <c r="AW36"/>
    </row>
    <row r="37" spans="1:71" s="19" customFormat="1" ht="30" customHeight="1">
      <c r="A37" s="18"/>
      <c r="B37" s="285" t="s">
        <v>51</v>
      </c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7"/>
      <c r="AE37" s="18"/>
      <c r="AF37" s="285" t="s">
        <v>38</v>
      </c>
      <c r="AG37" s="286"/>
      <c r="AH37" s="286"/>
      <c r="AI37" s="286"/>
      <c r="AJ37" s="286"/>
      <c r="AK37" s="286"/>
      <c r="AL37" s="286"/>
      <c r="AM37" s="286"/>
      <c r="AN37" s="286"/>
      <c r="AO37" s="287"/>
      <c r="AP37"/>
      <c r="AQ37"/>
      <c r="AR37"/>
      <c r="AS37"/>
      <c r="AT37"/>
      <c r="AU37"/>
      <c r="AV37"/>
      <c r="AW37"/>
    </row>
    <row r="38" spans="1:71" s="19" customFormat="1" ht="30" customHeight="1">
      <c r="A38" s="18"/>
      <c r="B38" s="332"/>
      <c r="C38" s="333"/>
      <c r="D38" s="333"/>
      <c r="E38" s="319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1"/>
      <c r="R38" s="322"/>
      <c r="S38" s="323"/>
      <c r="T38" s="324"/>
      <c r="U38" s="325"/>
      <c r="V38" s="323"/>
      <c r="W38" s="326"/>
      <c r="X38" s="310"/>
      <c r="Y38" s="311"/>
      <c r="Z38" s="312"/>
      <c r="AA38" s="313"/>
      <c r="AB38" s="314"/>
      <c r="AC38" s="314"/>
      <c r="AD38" s="315"/>
      <c r="AE38" s="18"/>
      <c r="AF38" s="259"/>
      <c r="AG38" s="249"/>
      <c r="AH38" s="249"/>
      <c r="AI38" s="250"/>
      <c r="AJ38" s="248"/>
      <c r="AK38" s="249"/>
      <c r="AL38" s="250"/>
      <c r="AM38" s="248"/>
      <c r="AN38" s="249"/>
      <c r="AO38" s="250"/>
      <c r="AP38"/>
      <c r="AQ38"/>
      <c r="AR38"/>
      <c r="AS38"/>
      <c r="AT38"/>
      <c r="AU38"/>
      <c r="AV38"/>
      <c r="AW38"/>
    </row>
    <row r="39" spans="1:71" s="19" customFormat="1" ht="30" customHeight="1">
      <c r="A39" s="18"/>
      <c r="B39" s="334"/>
      <c r="C39" s="335"/>
      <c r="D39" s="335"/>
      <c r="E39" s="316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8"/>
      <c r="R39" s="327"/>
      <c r="S39" s="328"/>
      <c r="T39" s="329"/>
      <c r="U39" s="330"/>
      <c r="V39" s="328"/>
      <c r="W39" s="331"/>
      <c r="X39" s="291"/>
      <c r="Y39" s="292"/>
      <c r="Z39" s="293"/>
      <c r="AA39" s="294"/>
      <c r="AB39" s="295"/>
      <c r="AC39" s="295"/>
      <c r="AD39" s="296"/>
      <c r="AE39" s="18"/>
      <c r="AF39" s="306"/>
      <c r="AG39" s="307"/>
      <c r="AH39" s="307"/>
      <c r="AI39" s="308"/>
      <c r="AJ39" s="309"/>
      <c r="AK39" s="307"/>
      <c r="AL39" s="308"/>
      <c r="AM39" s="309"/>
      <c r="AN39" s="307"/>
      <c r="AO39" s="308"/>
      <c r="AP39"/>
      <c r="AQ39"/>
      <c r="AR39"/>
      <c r="AS39"/>
      <c r="AT39"/>
      <c r="AU39"/>
      <c r="AV39"/>
      <c r="AW39"/>
    </row>
    <row r="40" spans="1:71" s="19" customFormat="1" ht="30" customHeight="1">
      <c r="A40" s="18"/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301"/>
      <c r="AB40" s="301"/>
      <c r="AC40" s="301"/>
      <c r="AD40" s="302"/>
      <c r="AE40" s="21"/>
      <c r="AF40" s="235"/>
      <c r="AG40" s="235"/>
      <c r="AH40" s="235"/>
      <c r="AI40" s="235"/>
      <c r="AJ40" s="234"/>
      <c r="AK40" s="235"/>
      <c r="AL40" s="235"/>
      <c r="AM40" s="234"/>
      <c r="AN40" s="235"/>
      <c r="AO40" s="235"/>
      <c r="AP40"/>
      <c r="AQ40"/>
      <c r="AR40"/>
      <c r="AS40"/>
      <c r="AT40"/>
      <c r="AU40"/>
      <c r="AV40"/>
      <c r="AW40"/>
      <c r="BS40" s="20"/>
    </row>
    <row r="41" spans="1:71" s="19" customFormat="1" ht="30" customHeight="1">
      <c r="A41" s="18"/>
      <c r="B41" s="303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5"/>
      <c r="AE41" s="21"/>
      <c r="AF41" s="231"/>
      <c r="AG41" s="232"/>
      <c r="AH41" s="232"/>
      <c r="AI41" s="233"/>
      <c r="AJ41" s="231"/>
      <c r="AK41" s="232"/>
      <c r="AL41" s="233"/>
      <c r="AM41" s="231"/>
      <c r="AN41" s="232"/>
      <c r="AO41" s="233"/>
      <c r="AP41"/>
      <c r="AQ41"/>
      <c r="AR41"/>
      <c r="AS41"/>
      <c r="AT41"/>
      <c r="AU41"/>
      <c r="AV41"/>
      <c r="AW41"/>
      <c r="BS41" s="20"/>
    </row>
  </sheetData>
  <sheetProtection sheet="1" objects="1" scenarios="1"/>
  <mergeCells count="250">
    <mergeCell ref="F30:Q30"/>
    <mergeCell ref="R30:T30"/>
    <mergeCell ref="U30:W30"/>
    <mergeCell ref="X30:Z30"/>
    <mergeCell ref="AA30:AD30"/>
    <mergeCell ref="AI30:AL30"/>
    <mergeCell ref="AM30:AO30"/>
    <mergeCell ref="B38:D38"/>
    <mergeCell ref="E38:Q38"/>
    <mergeCell ref="R38:T38"/>
    <mergeCell ref="U38:W38"/>
    <mergeCell ref="X38:Z38"/>
    <mergeCell ref="AA38:AD38"/>
    <mergeCell ref="AF38:AI38"/>
    <mergeCell ref="AJ38:AL38"/>
    <mergeCell ref="B35:Z35"/>
    <mergeCell ref="AA35:AD35"/>
    <mergeCell ref="AI35:AL35"/>
    <mergeCell ref="AM35:AO35"/>
    <mergeCell ref="B37:AD37"/>
    <mergeCell ref="AI33:AL33"/>
    <mergeCell ref="AM33:AO33"/>
    <mergeCell ref="B34:D34"/>
    <mergeCell ref="F34:Q34"/>
    <mergeCell ref="B41:AD41"/>
    <mergeCell ref="AF41:AI41"/>
    <mergeCell ref="AJ41:AL41"/>
    <mergeCell ref="AF39:AI39"/>
    <mergeCell ref="AJ39:AL39"/>
    <mergeCell ref="B40:Z40"/>
    <mergeCell ref="AA40:AD40"/>
    <mergeCell ref="AF40:AI40"/>
    <mergeCell ref="AJ40:AL40"/>
    <mergeCell ref="B39:D39"/>
    <mergeCell ref="E39:Q39"/>
    <mergeCell ref="R39:T39"/>
    <mergeCell ref="U39:W39"/>
    <mergeCell ref="X39:Z39"/>
    <mergeCell ref="AA39:AD39"/>
    <mergeCell ref="R34:T34"/>
    <mergeCell ref="U34:W34"/>
    <mergeCell ref="X34:Z34"/>
    <mergeCell ref="AA34:AD34"/>
    <mergeCell ref="AI34:AL34"/>
    <mergeCell ref="AM34:AO34"/>
    <mergeCell ref="B33:D33"/>
    <mergeCell ref="F33:Q33"/>
    <mergeCell ref="R33:T33"/>
    <mergeCell ref="U33:W33"/>
    <mergeCell ref="X33:Z33"/>
    <mergeCell ref="AA33:AD33"/>
    <mergeCell ref="AF33:AH33"/>
    <mergeCell ref="AF34:AH34"/>
    <mergeCell ref="B32:D32"/>
    <mergeCell ref="F32:Q32"/>
    <mergeCell ref="R32:T32"/>
    <mergeCell ref="U32:W32"/>
    <mergeCell ref="X32:Z32"/>
    <mergeCell ref="AA32:AD32"/>
    <mergeCell ref="AI32:AL32"/>
    <mergeCell ref="AM32:AO32"/>
    <mergeCell ref="B31:D31"/>
    <mergeCell ref="F31:Q31"/>
    <mergeCell ref="R31:T31"/>
    <mergeCell ref="U31:W31"/>
    <mergeCell ref="X31:Z31"/>
    <mergeCell ref="AA31:AD31"/>
    <mergeCell ref="AF31:AH31"/>
    <mergeCell ref="AF32:AH32"/>
    <mergeCell ref="B26:D26"/>
    <mergeCell ref="F26:Q26"/>
    <mergeCell ref="R26:T26"/>
    <mergeCell ref="U26:W26"/>
    <mergeCell ref="X26:Z26"/>
    <mergeCell ref="AA26:AD26"/>
    <mergeCell ref="AI31:AL31"/>
    <mergeCell ref="AM31:AO31"/>
    <mergeCell ref="B28:D28"/>
    <mergeCell ref="F28:Q28"/>
    <mergeCell ref="R28:T28"/>
    <mergeCell ref="U28:W28"/>
    <mergeCell ref="X28:Z28"/>
    <mergeCell ref="B29:D29"/>
    <mergeCell ref="F29:Q29"/>
    <mergeCell ref="R29:T29"/>
    <mergeCell ref="U29:W29"/>
    <mergeCell ref="X29:Z29"/>
    <mergeCell ref="B30:D30"/>
    <mergeCell ref="AA28:AD28"/>
    <mergeCell ref="AA29:AD29"/>
    <mergeCell ref="AI28:AL28"/>
    <mergeCell ref="AM28:AO28"/>
    <mergeCell ref="AI29:AL29"/>
    <mergeCell ref="AI24:AL24"/>
    <mergeCell ref="AM24:AO24"/>
    <mergeCell ref="B25:D25"/>
    <mergeCell ref="F25:Q25"/>
    <mergeCell ref="R25:T25"/>
    <mergeCell ref="U25:W25"/>
    <mergeCell ref="X25:Z25"/>
    <mergeCell ref="AA25:AD25"/>
    <mergeCell ref="AI25:AL25"/>
    <mergeCell ref="AM25:AO25"/>
    <mergeCell ref="B24:D24"/>
    <mergeCell ref="F24:Q24"/>
    <mergeCell ref="R24:T24"/>
    <mergeCell ref="U24:W24"/>
    <mergeCell ref="X24:Z24"/>
    <mergeCell ref="AA24:AD24"/>
    <mergeCell ref="AF24:AH24"/>
    <mergeCell ref="AF25:AH25"/>
    <mergeCell ref="AI22:AL22"/>
    <mergeCell ref="AM22:AO22"/>
    <mergeCell ref="B23:D23"/>
    <mergeCell ref="F23:Q23"/>
    <mergeCell ref="R23:T23"/>
    <mergeCell ref="U23:W23"/>
    <mergeCell ref="X23:Z23"/>
    <mergeCell ref="AA23:AD23"/>
    <mergeCell ref="AI23:AL23"/>
    <mergeCell ref="AM23:AO23"/>
    <mergeCell ref="B22:D22"/>
    <mergeCell ref="F22:Q22"/>
    <mergeCell ref="R22:T22"/>
    <mergeCell ref="U22:W22"/>
    <mergeCell ref="X22:Z22"/>
    <mergeCell ref="AA22:AD22"/>
    <mergeCell ref="AF22:AH22"/>
    <mergeCell ref="AF23:AH23"/>
    <mergeCell ref="AI20:AL20"/>
    <mergeCell ref="AM20:AO20"/>
    <mergeCell ref="B21:D21"/>
    <mergeCell ref="F21:Q21"/>
    <mergeCell ref="R21:T21"/>
    <mergeCell ref="U21:W21"/>
    <mergeCell ref="X21:Z21"/>
    <mergeCell ref="AA21:AD21"/>
    <mergeCell ref="AI21:AL21"/>
    <mergeCell ref="AM21:AO21"/>
    <mergeCell ref="B20:D20"/>
    <mergeCell ref="F20:Q20"/>
    <mergeCell ref="R20:T20"/>
    <mergeCell ref="U20:W20"/>
    <mergeCell ref="X20:Z20"/>
    <mergeCell ref="AA20:AD20"/>
    <mergeCell ref="AF20:AH20"/>
    <mergeCell ref="AF21:AH21"/>
    <mergeCell ref="AI18:AL18"/>
    <mergeCell ref="AM18:AO18"/>
    <mergeCell ref="B19:D19"/>
    <mergeCell ref="F19:Q19"/>
    <mergeCell ref="R19:T19"/>
    <mergeCell ref="U19:W19"/>
    <mergeCell ref="X19:Z19"/>
    <mergeCell ref="AA19:AD19"/>
    <mergeCell ref="AI19:AL19"/>
    <mergeCell ref="AM19:AO19"/>
    <mergeCell ref="B18:D18"/>
    <mergeCell ref="F18:Q18"/>
    <mergeCell ref="R18:T18"/>
    <mergeCell ref="U18:W18"/>
    <mergeCell ref="X18:Z18"/>
    <mergeCell ref="AA18:AD18"/>
    <mergeCell ref="AF18:AH18"/>
    <mergeCell ref="AF19:AH19"/>
    <mergeCell ref="AA15:AD15"/>
    <mergeCell ref="AI15:AL15"/>
    <mergeCell ref="AM15:AO15"/>
    <mergeCell ref="AI16:AL16"/>
    <mergeCell ref="AM16:AO16"/>
    <mergeCell ref="AF15:AH15"/>
    <mergeCell ref="AF16:AH16"/>
    <mergeCell ref="B17:D17"/>
    <mergeCell ref="F17:Q17"/>
    <mergeCell ref="R17:T17"/>
    <mergeCell ref="U17:W17"/>
    <mergeCell ref="X17:Z17"/>
    <mergeCell ref="AA17:AD17"/>
    <mergeCell ref="AI17:AL17"/>
    <mergeCell ref="AM17:AO17"/>
    <mergeCell ref="B16:D16"/>
    <mergeCell ref="F16:Q16"/>
    <mergeCell ref="R16:T16"/>
    <mergeCell ref="U16:W16"/>
    <mergeCell ref="X16:Z16"/>
    <mergeCell ref="AA16:AD16"/>
    <mergeCell ref="AF17:AH17"/>
    <mergeCell ref="B2:D2"/>
    <mergeCell ref="X5:Z5"/>
    <mergeCell ref="AA5:AC5"/>
    <mergeCell ref="AD5:AE5"/>
    <mergeCell ref="AG5:AH5"/>
    <mergeCell ref="AH7:AJ7"/>
    <mergeCell ref="AA14:AD14"/>
    <mergeCell ref="P12:S12"/>
    <mergeCell ref="X8:Z8"/>
    <mergeCell ref="AA8:AL8"/>
    <mergeCell ref="C9:V9"/>
    <mergeCell ref="X9:Z9"/>
    <mergeCell ref="AA9:AL9"/>
    <mergeCell ref="E11:H11"/>
    <mergeCell ref="B11:D12"/>
    <mergeCell ref="E12:H12"/>
    <mergeCell ref="M12:O12"/>
    <mergeCell ref="I12:L12"/>
    <mergeCell ref="B14:D14"/>
    <mergeCell ref="E14:Q14"/>
    <mergeCell ref="R14:T14"/>
    <mergeCell ref="U14:W14"/>
    <mergeCell ref="X14:Z14"/>
    <mergeCell ref="I11:L11"/>
    <mergeCell ref="AJ5:AK5"/>
    <mergeCell ref="B27:D27"/>
    <mergeCell ref="F27:Q27"/>
    <mergeCell ref="R27:T27"/>
    <mergeCell ref="U27:W27"/>
    <mergeCell ref="X27:Z27"/>
    <mergeCell ref="AA27:AD27"/>
    <mergeCell ref="AI27:AL27"/>
    <mergeCell ref="AC6:AL6"/>
    <mergeCell ref="AC7:AE7"/>
    <mergeCell ref="AF7:AG7"/>
    <mergeCell ref="O6:Q6"/>
    <mergeCell ref="X6:Z7"/>
    <mergeCell ref="AA6:AB7"/>
    <mergeCell ref="AF14:AO14"/>
    <mergeCell ref="AK7:AL7"/>
    <mergeCell ref="C8:V8"/>
    <mergeCell ref="B6:I7"/>
    <mergeCell ref="J6:L7"/>
    <mergeCell ref="B15:D15"/>
    <mergeCell ref="F15:Q15"/>
    <mergeCell ref="R15:T15"/>
    <mergeCell ref="U15:W15"/>
    <mergeCell ref="X15:Z15"/>
    <mergeCell ref="AF37:AO37"/>
    <mergeCell ref="AM38:AO38"/>
    <mergeCell ref="AM39:AO39"/>
    <mergeCell ref="AM40:AO40"/>
    <mergeCell ref="AM41:AO41"/>
    <mergeCell ref="AF26:AH26"/>
    <mergeCell ref="AF27:AH27"/>
    <mergeCell ref="AF28:AH28"/>
    <mergeCell ref="AF29:AH29"/>
    <mergeCell ref="AF30:AH30"/>
    <mergeCell ref="AI26:AL26"/>
    <mergeCell ref="AM26:AO26"/>
    <mergeCell ref="AM29:AO29"/>
    <mergeCell ref="AM27:AO27"/>
    <mergeCell ref="AF35:AH35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EA8D-82E6-40EF-AEFF-AF4F4FE74938}">
  <sheetPr>
    <tabColor rgb="FF0000CC"/>
    <pageSetUpPr fitToPage="1"/>
  </sheetPr>
  <dimension ref="A1:BV54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65" customWidth="1"/>
    <col min="2" max="12" width="3.09765625" style="29"/>
    <col min="13" max="13" width="3.3984375" style="29" customWidth="1"/>
    <col min="14" max="29" width="3.09765625" style="29"/>
    <col min="30" max="30" width="3.09765625" style="30" customWidth="1"/>
    <col min="31" max="31" width="3.09765625" style="30"/>
    <col min="32" max="33" width="3.09765625" style="29"/>
    <col min="34" max="34" width="3.09765625" style="29" customWidth="1"/>
    <col min="35" max="73" width="3.09765625" style="29"/>
    <col min="74" max="74" width="3.09765625" style="30"/>
    <col min="75" max="16384" width="3.09765625" style="29"/>
  </cols>
  <sheetData>
    <row r="1" spans="1:74" ht="4.5" customHeight="1" thickBot="1">
      <c r="A1" s="6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4" ht="24.9" customHeight="1" thickBot="1">
      <c r="A2" s="66"/>
      <c r="B2" s="206" t="s">
        <v>15</v>
      </c>
      <c r="C2" s="207"/>
      <c r="D2" s="208"/>
      <c r="E2" s="101" t="s">
        <v>97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95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4" ht="4.5" customHeight="1">
      <c r="A3" s="66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4" ht="24.75" customHeight="1">
      <c r="A4" s="66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'貴社控(Ａ-1)'!K4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4" ht="24.9" customHeight="1">
      <c r="A5" s="66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1</v>
      </c>
      <c r="Y5" s="210"/>
      <c r="Z5" s="211"/>
      <c r="AA5" s="186" t="s">
        <v>96</v>
      </c>
      <c r="AB5" s="187"/>
      <c r="AC5" s="187"/>
      <c r="AD5" s="352" t="str">
        <f>IF('貴社控(Ａ-1)'!AD5="","",'貴社控(Ａ-1)'!AD5)</f>
        <v/>
      </c>
      <c r="AE5" s="352"/>
      <c r="AF5" s="43" t="s">
        <v>3</v>
      </c>
      <c r="AG5" s="339" t="str">
        <f>IF('貴社控(Ａ-1)'!AG5="","",'貴社控(Ａ-1)'!AG5)</f>
        <v/>
      </c>
      <c r="AH5" s="339"/>
      <c r="AI5" s="43" t="s">
        <v>4</v>
      </c>
      <c r="AJ5" s="339" t="str">
        <f>IF('貴社控(Ａ-1)'!AJ5="","",'貴社控(Ａ-1)'!AJ5)</f>
        <v/>
      </c>
      <c r="AK5" s="339"/>
      <c r="AL5" s="44" t="s">
        <v>5</v>
      </c>
      <c r="AM5" s="27"/>
      <c r="AN5" s="27"/>
      <c r="AO5" s="27"/>
      <c r="BM5" s="482"/>
      <c r="BN5" s="482"/>
      <c r="BO5" s="482"/>
      <c r="BP5" s="482"/>
    </row>
    <row r="6" spans="1:74" ht="24.9" customHeight="1">
      <c r="A6" s="66"/>
      <c r="B6" s="215" t="s">
        <v>2</v>
      </c>
      <c r="C6" s="215"/>
      <c r="D6" s="215"/>
      <c r="E6" s="215"/>
      <c r="F6" s="215"/>
      <c r="G6" s="215"/>
      <c r="H6" s="215"/>
      <c r="I6" s="215"/>
      <c r="J6" s="216" t="s">
        <v>0</v>
      </c>
      <c r="K6" s="216"/>
      <c r="L6" s="216"/>
      <c r="M6" s="18"/>
      <c r="N6" s="27"/>
      <c r="O6" s="226" t="s">
        <v>60</v>
      </c>
      <c r="P6" s="226"/>
      <c r="Q6" s="226"/>
      <c r="R6" s="27"/>
      <c r="S6" s="27"/>
      <c r="T6" s="31"/>
      <c r="U6" s="27"/>
      <c r="V6" s="27"/>
      <c r="W6" s="27"/>
      <c r="X6" s="220" t="s">
        <v>18</v>
      </c>
      <c r="Y6" s="221"/>
      <c r="Z6" s="222"/>
      <c r="AA6" s="181" t="s">
        <v>19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4" ht="24.9" customHeight="1">
      <c r="A7" s="66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IF('貴社控(Ａ-1)'!AC7:AE7="","",'貴社控(Ａ-1)'!AC7:AE7)</f>
        <v/>
      </c>
      <c r="AD7" s="528"/>
      <c r="AE7" s="528"/>
      <c r="AF7" s="530" t="s">
        <v>21</v>
      </c>
      <c r="AG7" s="530"/>
      <c r="AH7" s="528" t="str">
        <f>IF('貴社控(Ａ-1)'!AH7="","",'貴社控(Ａ-1)'!AH7)</f>
        <v/>
      </c>
      <c r="AI7" s="528"/>
      <c r="AJ7" s="528"/>
      <c r="AK7" s="198" t="s">
        <v>20</v>
      </c>
      <c r="AL7" s="199"/>
      <c r="AM7" s="27"/>
      <c r="AN7" s="27"/>
      <c r="AO7" s="27"/>
      <c r="BH7" s="29" t="s">
        <v>7</v>
      </c>
      <c r="BM7" s="29" t="s">
        <v>10</v>
      </c>
      <c r="BQ7" s="29" t="s">
        <v>13</v>
      </c>
      <c r="BV7" s="30">
        <v>1</v>
      </c>
    </row>
    <row r="8" spans="1:74" ht="24.9" customHeight="1">
      <c r="A8" s="66"/>
      <c r="B8" s="32" t="s">
        <v>33</v>
      </c>
      <c r="C8" s="227" t="s">
        <v>23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22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H8" s="29" t="s">
        <v>8</v>
      </c>
      <c r="BM8" s="29" t="s">
        <v>11</v>
      </c>
      <c r="BQ8" s="29" t="s">
        <v>14</v>
      </c>
      <c r="BV8" s="30">
        <v>2</v>
      </c>
    </row>
    <row r="9" spans="1:74" ht="24.9" customHeight="1">
      <c r="A9" s="66"/>
      <c r="B9" s="33" t="s">
        <v>34</v>
      </c>
      <c r="C9" s="201" t="s">
        <v>64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6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H9" s="29" t="s">
        <v>9</v>
      </c>
      <c r="BM9" s="29" t="s">
        <v>12</v>
      </c>
    </row>
    <row r="10" spans="1:74" ht="24.9" customHeight="1">
      <c r="A10" s="66"/>
      <c r="B10" s="33" t="s">
        <v>35</v>
      </c>
      <c r="C10" s="201" t="s">
        <v>55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5"/>
      <c r="X10" s="5"/>
      <c r="Y10" s="5"/>
      <c r="Z10" s="5"/>
      <c r="AA10" s="5"/>
      <c r="AB10" s="5"/>
      <c r="AC10" s="5"/>
      <c r="AD10" s="39"/>
      <c r="AE10" s="40"/>
      <c r="AF10" s="41"/>
      <c r="AG10" s="41"/>
      <c r="AH10" s="51"/>
      <c r="AI10" s="51"/>
      <c r="AJ10" s="51"/>
      <c r="AK10" s="51"/>
      <c r="AL10" s="51"/>
      <c r="AM10" s="27"/>
      <c r="AN10" s="27"/>
      <c r="AO10" s="27"/>
    </row>
    <row r="11" spans="1:74" ht="24.9" customHeight="1">
      <c r="A11" s="1"/>
      <c r="B11" s="8" t="s">
        <v>39</v>
      </c>
      <c r="C11" s="78" t="s">
        <v>80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79"/>
      <c r="AG11" s="3"/>
      <c r="AH11" s="41"/>
      <c r="AI11" s="41"/>
      <c r="AJ11" s="41"/>
      <c r="AK11" s="41"/>
      <c r="AL11" s="41"/>
      <c r="AM11" s="27"/>
      <c r="AN11" s="27"/>
      <c r="AO11" s="27"/>
    </row>
    <row r="12" spans="1:74" ht="24.9" customHeight="1">
      <c r="A12" s="1"/>
      <c r="B12" s="8" t="s">
        <v>40</v>
      </c>
      <c r="C12" s="201" t="s">
        <v>56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63"/>
      <c r="AI12" s="63"/>
      <c r="AJ12" s="63"/>
      <c r="AK12" s="63"/>
      <c r="AL12" s="63"/>
      <c r="AM12" s="27"/>
      <c r="AN12" s="27"/>
      <c r="AO12" s="27"/>
    </row>
    <row r="13" spans="1:74" ht="24.9" customHeight="1">
      <c r="A13" s="1"/>
      <c r="B13" s="8" t="s">
        <v>78</v>
      </c>
      <c r="C13" s="200" t="s">
        <v>37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47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4" ht="9.9" customHeight="1">
      <c r="A14" s="66"/>
      <c r="B14" s="33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5"/>
      <c r="Q14" s="75"/>
      <c r="R14" s="75"/>
      <c r="S14" s="75"/>
      <c r="T14" s="75"/>
      <c r="U14" s="75"/>
      <c r="V14" s="47"/>
      <c r="W14" s="47"/>
      <c r="X14" s="47"/>
      <c r="Y14" s="1"/>
      <c r="Z14" s="1"/>
      <c r="AA14" s="1"/>
      <c r="AB14" s="1"/>
      <c r="AC14" s="1"/>
      <c r="AD14" s="1"/>
      <c r="AE14" s="47"/>
      <c r="AF14" s="47"/>
      <c r="AG14" s="47"/>
      <c r="AH14" s="27"/>
      <c r="AI14" s="27"/>
      <c r="AJ14" s="27"/>
      <c r="AK14" s="27"/>
      <c r="AL14" s="38"/>
      <c r="AM14" s="27"/>
      <c r="AN14" s="27"/>
      <c r="AO14" s="27"/>
    </row>
    <row r="15" spans="1:74" s="10" customFormat="1" ht="24.9" customHeight="1">
      <c r="A15" s="9"/>
      <c r="B15" s="274" t="s">
        <v>31</v>
      </c>
      <c r="C15" s="274"/>
      <c r="D15" s="274"/>
      <c r="E15" s="274"/>
      <c r="F15" s="274"/>
      <c r="G15" s="274"/>
      <c r="H15" s="274" t="s">
        <v>32</v>
      </c>
      <c r="I15" s="274"/>
      <c r="J15" s="274"/>
      <c r="K15" s="274"/>
      <c r="L15" s="144" t="s">
        <v>77</v>
      </c>
      <c r="M15" s="144"/>
      <c r="N15" s="144"/>
      <c r="O15" s="144"/>
      <c r="P15" s="144"/>
      <c r="Q15" s="144" t="s">
        <v>79</v>
      </c>
      <c r="R15" s="144"/>
      <c r="S15" s="144"/>
      <c r="T15" s="144"/>
      <c r="U15" s="144"/>
      <c r="V15" s="144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BH15"/>
      <c r="BS15" s="11"/>
    </row>
    <row r="16" spans="1:74" s="10" customFormat="1" ht="24.9" customHeight="1">
      <c r="A16" s="9"/>
      <c r="B16" s="521" t="str">
        <f>IF('貴社控(Ａ-1)'!B16:G16="","",'貴社控(Ａ-1)'!B16:G16)</f>
        <v/>
      </c>
      <c r="C16" s="521"/>
      <c r="D16" s="521"/>
      <c r="E16" s="521"/>
      <c r="F16" s="521"/>
      <c r="G16" s="521"/>
      <c r="H16" s="522" t="str">
        <f>IF('貴社控(Ａ-1)'!H16:K16="","",'貴社控(Ａ-1)'!H16:K16)</f>
        <v/>
      </c>
      <c r="I16" s="522"/>
      <c r="J16" s="522"/>
      <c r="K16" s="522"/>
      <c r="L16" s="274" t="str">
        <f>IF('貴社控(Ａ-1)'!L16:P16="","",'貴社控(Ａ-1)'!L16:P16)</f>
        <v/>
      </c>
      <c r="M16" s="274"/>
      <c r="N16" s="274"/>
      <c r="O16" s="274"/>
      <c r="P16" s="274"/>
      <c r="Q16" s="274" t="str">
        <f>IF('貴社控(Ａ-1)'!Q16:V16="","",'貴社控(Ａ-1)'!Q16:V16)</f>
        <v/>
      </c>
      <c r="R16" s="274"/>
      <c r="S16" s="274"/>
      <c r="T16" s="274"/>
      <c r="U16" s="274"/>
      <c r="V16" s="274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Z16" s="18"/>
      <c r="BO16" s="19"/>
    </row>
    <row r="17" spans="1:74" customFormat="1" ht="9.9" customHeight="1" thickBo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27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19"/>
      <c r="BP17" s="29"/>
      <c r="BQ17" s="29"/>
      <c r="BR17" s="29"/>
      <c r="BS17" s="29"/>
      <c r="BT17" s="29"/>
      <c r="BU17" s="29"/>
      <c r="BV17" s="30"/>
    </row>
    <row r="18" spans="1:74" s="13" customFormat="1" ht="24.9" customHeight="1" thickTop="1" thickBot="1">
      <c r="A18" s="12"/>
      <c r="B18" s="421" t="s">
        <v>81</v>
      </c>
      <c r="C18" s="421"/>
      <c r="D18" s="421"/>
      <c r="E18" s="421"/>
      <c r="F18" s="421" t="s">
        <v>82</v>
      </c>
      <c r="G18" s="421"/>
      <c r="H18" s="421"/>
      <c r="I18" s="421"/>
      <c r="J18" s="523" t="s">
        <v>83</v>
      </c>
      <c r="K18" s="523"/>
      <c r="L18" s="523"/>
      <c r="M18" s="523"/>
      <c r="N18" s="415" t="s">
        <v>84</v>
      </c>
      <c r="O18" s="416"/>
      <c r="P18" s="416"/>
      <c r="Q18" s="417"/>
      <c r="R18" s="418" t="s">
        <v>85</v>
      </c>
      <c r="S18" s="419"/>
      <c r="T18" s="419"/>
      <c r="U18" s="420"/>
      <c r="V18" s="106" t="s">
        <v>94</v>
      </c>
      <c r="W18" s="107"/>
      <c r="X18" s="107"/>
      <c r="Y18" s="108"/>
      <c r="Z18" s="415" t="s">
        <v>86</v>
      </c>
      <c r="AA18" s="416"/>
      <c r="AB18" s="416"/>
      <c r="AC18" s="416"/>
      <c r="AD18" s="430" t="s">
        <v>93</v>
      </c>
      <c r="AE18" s="431"/>
      <c r="AF18" s="431"/>
      <c r="AG18" s="432"/>
      <c r="AH18" s="421" t="s">
        <v>87</v>
      </c>
      <c r="AI18" s="421"/>
      <c r="AJ18" s="421"/>
      <c r="AK18" s="12"/>
      <c r="AL18" s="12"/>
      <c r="AM18" s="12"/>
      <c r="AN18" s="12"/>
      <c r="AO18" s="12"/>
      <c r="AR18"/>
      <c r="BD18"/>
      <c r="BE18"/>
      <c r="BF18"/>
      <c r="BG18"/>
      <c r="BH18"/>
      <c r="BS18" s="14"/>
    </row>
    <row r="19" spans="1:74" s="13" customFormat="1" ht="24.9" customHeight="1" thickTop="1" thickBot="1">
      <c r="A19" s="12"/>
      <c r="B19" s="422">
        <f>IF('貴社控(Ａ-1)'!B19="",0,'貴社控(Ａ-1)'!B19)</f>
        <v>0</v>
      </c>
      <c r="C19" s="422"/>
      <c r="D19" s="422"/>
      <c r="E19" s="422"/>
      <c r="F19" s="422">
        <f>IF('貴社控(Ａ-1)'!F19="",0,'貴社控(Ａ-1)'!F19)</f>
        <v>0</v>
      </c>
      <c r="G19" s="422"/>
      <c r="H19" s="422"/>
      <c r="I19" s="422"/>
      <c r="J19" s="422">
        <f>IF('貴社控(Ａ-1)'!J19="",0,'貴社控(Ａ-1)'!J19)</f>
        <v>0</v>
      </c>
      <c r="K19" s="422"/>
      <c r="L19" s="422"/>
      <c r="M19" s="422"/>
      <c r="N19" s="422">
        <f>B19+F19-J19</f>
        <v>0</v>
      </c>
      <c r="O19" s="422"/>
      <c r="P19" s="422"/>
      <c r="Q19" s="423"/>
      <c r="R19" s="424">
        <f>AL22</f>
        <v>0</v>
      </c>
      <c r="S19" s="425"/>
      <c r="T19" s="425"/>
      <c r="U19" s="426"/>
      <c r="V19" s="436"/>
      <c r="W19" s="437"/>
      <c r="X19" s="437"/>
      <c r="Y19" s="438"/>
      <c r="Z19" s="276">
        <f>J19+R19</f>
        <v>0</v>
      </c>
      <c r="AA19" s="277"/>
      <c r="AB19" s="277"/>
      <c r="AC19" s="277"/>
      <c r="AD19" s="433">
        <f>IF('貴社控(Ａ-1)'!AD19:AG19="",0,'貴社控(Ａ-1)'!AD19:AG19)</f>
        <v>0</v>
      </c>
      <c r="AE19" s="434"/>
      <c r="AF19" s="434"/>
      <c r="AG19" s="435"/>
      <c r="AH19" s="427" t="str">
        <f>IF(B19=0,"---",Z19/(B19+F19))</f>
        <v>---</v>
      </c>
      <c r="AI19" s="428"/>
      <c r="AJ19" s="429"/>
      <c r="AK19" s="12"/>
      <c r="AL19" s="12"/>
      <c r="AM19" s="12"/>
      <c r="AN19" s="12"/>
      <c r="AO19" s="12"/>
      <c r="AR19"/>
      <c r="BD19"/>
      <c r="BE19"/>
      <c r="BF19"/>
      <c r="BG19"/>
      <c r="BH19"/>
      <c r="BS19" s="14"/>
    </row>
    <row r="20" spans="1:74" ht="9.9" customHeight="1" thickTop="1" thickBot="1">
      <c r="A20" s="66"/>
      <c r="B20" s="67"/>
      <c r="C20" s="67"/>
      <c r="D20" s="67"/>
      <c r="E20" s="67"/>
      <c r="F20" s="67"/>
      <c r="G20" s="67"/>
      <c r="H20" s="22"/>
      <c r="I20" s="22"/>
      <c r="J20" s="22"/>
      <c r="K20" s="22"/>
      <c r="L20" s="68"/>
      <c r="M20" s="68"/>
      <c r="N20" s="68"/>
      <c r="O20" s="68"/>
      <c r="P20" s="63"/>
      <c r="Q20" s="63"/>
      <c r="R20" s="63"/>
      <c r="S20" s="63"/>
      <c r="T20" s="63"/>
      <c r="U20" s="63"/>
      <c r="V20" s="63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  <c r="AJ20" s="70"/>
      <c r="AK20" s="70"/>
      <c r="AL20" s="70"/>
      <c r="AM20" s="27"/>
      <c r="AN20" s="27"/>
      <c r="AO20" s="27"/>
    </row>
    <row r="21" spans="1:74" ht="24.9" customHeight="1" thickTop="1" thickBot="1">
      <c r="A21" s="66"/>
      <c r="B21" s="511" t="s">
        <v>70</v>
      </c>
      <c r="C21" s="512"/>
      <c r="D21" s="513"/>
      <c r="E21" s="27"/>
      <c r="F21" s="239" t="s">
        <v>66</v>
      </c>
      <c r="G21" s="240"/>
      <c r="H21" s="240"/>
      <c r="I21" s="517"/>
      <c r="J21" s="242" t="s">
        <v>60</v>
      </c>
      <c r="K21" s="242"/>
      <c r="L21" s="242"/>
      <c r="M21" s="260">
        <f>'貴社控(Ａ-1)'!M21:P21</f>
        <v>0</v>
      </c>
      <c r="N21" s="260"/>
      <c r="O21" s="260"/>
      <c r="P21" s="261"/>
      <c r="Q21" s="27"/>
      <c r="R21" s="243" t="s">
        <v>61</v>
      </c>
      <c r="S21" s="242"/>
      <c r="T21" s="242"/>
      <c r="U21" s="237">
        <f>'貴社控(Ａ-2)'!I11</f>
        <v>0</v>
      </c>
      <c r="V21" s="237"/>
      <c r="W21" s="237"/>
      <c r="X21" s="238"/>
      <c r="Y21" s="27"/>
      <c r="Z21" s="244" t="s">
        <v>68</v>
      </c>
      <c r="AA21" s="245"/>
      <c r="AB21" s="245"/>
      <c r="AC21" s="237">
        <f>M21+U21</f>
        <v>0</v>
      </c>
      <c r="AD21" s="237"/>
      <c r="AE21" s="237"/>
      <c r="AF21" s="238"/>
      <c r="AG21" s="27"/>
      <c r="AH21" s="27"/>
      <c r="AI21" s="18"/>
      <c r="AJ21" s="18"/>
      <c r="AK21" s="18"/>
      <c r="AL21" s="18"/>
      <c r="AM21" s="63"/>
      <c r="AN21" s="63"/>
      <c r="AO21" s="38" t="s">
        <v>57</v>
      </c>
    </row>
    <row r="22" spans="1:74" ht="24.9" customHeight="1" thickTop="1" thickBot="1">
      <c r="A22" s="66"/>
      <c r="B22" s="514"/>
      <c r="C22" s="515"/>
      <c r="D22" s="516"/>
      <c r="E22" s="27"/>
      <c r="F22" s="518" t="s">
        <v>67</v>
      </c>
      <c r="G22" s="519"/>
      <c r="H22" s="519"/>
      <c r="I22" s="520"/>
      <c r="J22" s="445" t="s">
        <v>73</v>
      </c>
      <c r="K22" s="445"/>
      <c r="L22" s="445"/>
      <c r="M22" s="446">
        <f>'貴社控(Ａ-1)'!M22:P22</f>
        <v>0</v>
      </c>
      <c r="N22" s="446"/>
      <c r="O22" s="446"/>
      <c r="P22" s="447"/>
      <c r="Q22" s="27"/>
      <c r="R22" s="448" t="s">
        <v>74</v>
      </c>
      <c r="S22" s="445"/>
      <c r="T22" s="445"/>
      <c r="U22" s="449">
        <f>'貴社控(Ａ-2)'!I12</f>
        <v>0</v>
      </c>
      <c r="V22" s="449"/>
      <c r="W22" s="449"/>
      <c r="X22" s="450"/>
      <c r="Y22" s="27"/>
      <c r="Z22" s="451" t="s">
        <v>68</v>
      </c>
      <c r="AA22" s="452"/>
      <c r="AB22" s="452"/>
      <c r="AC22" s="449">
        <f>M22+U22</f>
        <v>0</v>
      </c>
      <c r="AD22" s="449"/>
      <c r="AE22" s="449"/>
      <c r="AF22" s="450"/>
      <c r="AG22" s="27"/>
      <c r="AH22" s="27"/>
      <c r="AI22" s="246" t="s">
        <v>69</v>
      </c>
      <c r="AJ22" s="247"/>
      <c r="AK22" s="247"/>
      <c r="AL22" s="237">
        <f>AC21+AC22</f>
        <v>0</v>
      </c>
      <c r="AM22" s="237"/>
      <c r="AN22" s="237"/>
      <c r="AO22" s="238"/>
      <c r="AU22" s="482"/>
      <c r="AV22" s="482"/>
      <c r="AW22" s="482"/>
      <c r="AX22" s="482"/>
    </row>
    <row r="23" spans="1:74" ht="24.9" customHeight="1">
      <c r="A23" s="66"/>
      <c r="B23" s="21"/>
      <c r="C23" s="21"/>
      <c r="D23" s="21"/>
      <c r="E23" s="27"/>
      <c r="F23" s="93"/>
      <c r="G23" s="93"/>
      <c r="H23" s="93"/>
      <c r="I23" s="93"/>
      <c r="J23" s="22"/>
      <c r="K23" s="22"/>
      <c r="L23" s="22"/>
      <c r="M23" s="94"/>
      <c r="N23" s="94"/>
      <c r="O23" s="94"/>
      <c r="P23" s="94"/>
      <c r="Q23" s="27"/>
      <c r="R23" s="22"/>
      <c r="S23" s="22"/>
      <c r="T23" s="22"/>
      <c r="U23" s="95"/>
      <c r="V23" s="95"/>
      <c r="W23" s="95"/>
      <c r="X23" s="95"/>
      <c r="Y23" s="27"/>
      <c r="Z23" s="21"/>
      <c r="AA23" s="21"/>
      <c r="AB23" s="21"/>
      <c r="AC23" s="95"/>
      <c r="AD23" s="95"/>
      <c r="AE23" s="95"/>
      <c r="AF23" s="95"/>
      <c r="AG23" s="27"/>
      <c r="AH23" s="27"/>
      <c r="AI23" s="96"/>
      <c r="AJ23" s="96"/>
      <c r="AK23" s="96"/>
      <c r="AL23" s="95"/>
      <c r="AM23" s="95"/>
      <c r="AN23" s="95"/>
      <c r="AO23" s="95"/>
      <c r="AU23" s="30"/>
      <c r="AV23" s="30"/>
      <c r="AW23" s="30"/>
      <c r="AX23" s="30"/>
    </row>
    <row r="24" spans="1:74" ht="9.9" customHeight="1">
      <c r="A24" s="66"/>
      <c r="B24" s="2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8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74" ht="24.9" customHeight="1">
      <c r="A25" s="66"/>
      <c r="B25" s="531" t="s">
        <v>29</v>
      </c>
      <c r="C25" s="532"/>
      <c r="D25" s="533"/>
      <c r="E25" s="217" t="s">
        <v>28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9"/>
      <c r="R25" s="534" t="s">
        <v>24</v>
      </c>
      <c r="S25" s="532"/>
      <c r="T25" s="535"/>
      <c r="U25" s="531" t="s">
        <v>25</v>
      </c>
      <c r="V25" s="532"/>
      <c r="W25" s="533"/>
      <c r="X25" s="534" t="s">
        <v>26</v>
      </c>
      <c r="Y25" s="532"/>
      <c r="Z25" s="535"/>
      <c r="AA25" s="531" t="s">
        <v>27</v>
      </c>
      <c r="AB25" s="532"/>
      <c r="AC25" s="532"/>
      <c r="AD25" s="533"/>
      <c r="AE25" s="42" t="s">
        <v>30</v>
      </c>
      <c r="AF25" s="412" t="s">
        <v>90</v>
      </c>
      <c r="AG25" s="413"/>
      <c r="AH25" s="414"/>
      <c r="AI25" s="483" t="s">
        <v>44</v>
      </c>
      <c r="AJ25" s="484"/>
      <c r="AK25" s="484"/>
      <c r="AL25" s="485"/>
      <c r="AM25" s="413" t="s">
        <v>45</v>
      </c>
      <c r="AN25" s="413"/>
      <c r="AO25" s="414"/>
    </row>
    <row r="26" spans="1:74" ht="24.9" customHeight="1">
      <c r="A26" s="66"/>
      <c r="B26" s="459" t="str">
        <f>IF('貴社控(Ａ-1)'!B25="","",'貴社控(Ａ-1)'!B25)</f>
        <v/>
      </c>
      <c r="C26" s="460"/>
      <c r="D26" s="461"/>
      <c r="E26" s="24" t="str">
        <f>IF(AE26=8,"※","")</f>
        <v/>
      </c>
      <c r="F26" s="462" t="str">
        <f>IF('貴社控(Ａ-1)'!F25="","",'貴社控(Ａ-1)'!F25)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IF('貴社控(Ａ-1)'!R25="","",'貴社控(Ａ-1)'!R25)</f>
        <v/>
      </c>
      <c r="S26" s="465"/>
      <c r="T26" s="466"/>
      <c r="U26" s="467" t="str">
        <f>IF('貴社控(Ａ-1)'!U25="","",'貴社控(Ａ-1)'!U25)</f>
        <v/>
      </c>
      <c r="V26" s="465"/>
      <c r="W26" s="468"/>
      <c r="X26" s="469" t="str">
        <f>IF('貴社控(Ａ-1)'!X25="","",'貴社控(Ａ-1)'!X25)</f>
        <v/>
      </c>
      <c r="Y26" s="470"/>
      <c r="Z26" s="471"/>
      <c r="AA26" s="456" t="str">
        <f>IF('貴社控(Ａ-1)'!AA25="","",'貴社控(Ａ-1)'!AA25)</f>
        <v/>
      </c>
      <c r="AB26" s="457"/>
      <c r="AC26" s="457"/>
      <c r="AD26" s="458"/>
      <c r="AE26" s="82" t="str">
        <f>IF('貴社控(Ａ-1)'!AE25="","",'貴社控(Ａ-1)'!AE25)</f>
        <v/>
      </c>
      <c r="AF26" s="403"/>
      <c r="AG26" s="404"/>
      <c r="AH26" s="89" t="str">
        <f>IF(AA26="","","％")</f>
        <v/>
      </c>
      <c r="AI26" s="472"/>
      <c r="AJ26" s="473"/>
      <c r="AK26" s="473"/>
      <c r="AL26" s="474"/>
      <c r="AM26" s="475"/>
      <c r="AN26" s="476"/>
      <c r="AO26" s="477"/>
    </row>
    <row r="27" spans="1:74" ht="24.9" customHeight="1">
      <c r="A27" s="66"/>
      <c r="B27" s="459" t="str">
        <f>IF('貴社控(Ａ-1)'!B26="","",'貴社控(Ａ-1)'!B26)</f>
        <v/>
      </c>
      <c r="C27" s="460"/>
      <c r="D27" s="461"/>
      <c r="E27" s="25" t="str">
        <f t="shared" ref="E27:E39" si="0">IF(AE27=8,"※","")</f>
        <v/>
      </c>
      <c r="F27" s="462" t="str">
        <f>IF('貴社控(Ａ-1)'!F26="","",'貴社控(Ａ-1)'!F26)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IF('貴社控(Ａ-1)'!R26="","",'貴社控(Ａ-1)'!R26)</f>
        <v/>
      </c>
      <c r="S27" s="465"/>
      <c r="T27" s="466"/>
      <c r="U27" s="467" t="str">
        <f>IF('貴社控(Ａ-1)'!U26="","",'貴社控(Ａ-1)'!U26)</f>
        <v/>
      </c>
      <c r="V27" s="465"/>
      <c r="W27" s="468"/>
      <c r="X27" s="469" t="str">
        <f>IF('貴社控(Ａ-1)'!X26="","",'貴社控(Ａ-1)'!X26)</f>
        <v/>
      </c>
      <c r="Y27" s="470"/>
      <c r="Z27" s="471"/>
      <c r="AA27" s="456" t="str">
        <f>IF('貴社控(Ａ-1)'!AA26="","",'貴社控(Ａ-1)'!AA26)</f>
        <v/>
      </c>
      <c r="AB27" s="457"/>
      <c r="AC27" s="457"/>
      <c r="AD27" s="458"/>
      <c r="AE27" s="83" t="str">
        <f>IF('貴社控(Ａ-1)'!AE26="","",'貴社控(Ａ-1)'!AE26)</f>
        <v/>
      </c>
      <c r="AF27" s="405"/>
      <c r="AG27" s="406"/>
      <c r="AH27" s="89" t="str">
        <f t="shared" ref="AH27:AH40" si="1">IF(AA27="","","％")</f>
        <v/>
      </c>
      <c r="AI27" s="453"/>
      <c r="AJ27" s="454"/>
      <c r="AK27" s="454"/>
      <c r="AL27" s="455"/>
      <c r="AM27" s="442"/>
      <c r="AN27" s="443"/>
      <c r="AO27" s="444"/>
      <c r="BV27" s="29"/>
    </row>
    <row r="28" spans="1:74" ht="24.9" customHeight="1">
      <c r="A28" s="66"/>
      <c r="B28" s="459" t="str">
        <f>IF('貴社控(Ａ-1)'!B27="","",'貴社控(Ａ-1)'!B27)</f>
        <v/>
      </c>
      <c r="C28" s="460"/>
      <c r="D28" s="461"/>
      <c r="E28" s="25" t="str">
        <f t="shared" si="0"/>
        <v/>
      </c>
      <c r="F28" s="462" t="str">
        <f>IF('貴社控(Ａ-1)'!F27="","",'貴社控(Ａ-1)'!F27)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IF('貴社控(Ａ-1)'!R27="","",'貴社控(Ａ-1)'!R27)</f>
        <v/>
      </c>
      <c r="S28" s="465"/>
      <c r="T28" s="466"/>
      <c r="U28" s="467" t="str">
        <f>IF('貴社控(Ａ-1)'!U27="","",'貴社控(Ａ-1)'!U27)</f>
        <v/>
      </c>
      <c r="V28" s="465"/>
      <c r="W28" s="468"/>
      <c r="X28" s="469" t="str">
        <f>IF('貴社控(Ａ-1)'!X27="","",'貴社控(Ａ-1)'!X27)</f>
        <v/>
      </c>
      <c r="Y28" s="470"/>
      <c r="Z28" s="471"/>
      <c r="AA28" s="456" t="str">
        <f>IF('貴社控(Ａ-1)'!AA27="","",'貴社控(Ａ-1)'!AA27)</f>
        <v/>
      </c>
      <c r="AB28" s="457"/>
      <c r="AC28" s="457"/>
      <c r="AD28" s="458"/>
      <c r="AE28" s="83" t="str">
        <f>IF('貴社控(Ａ-1)'!AE27="","",'貴社控(Ａ-1)'!AE27)</f>
        <v/>
      </c>
      <c r="AF28" s="405"/>
      <c r="AG28" s="406"/>
      <c r="AH28" s="89" t="str">
        <f t="shared" si="1"/>
        <v/>
      </c>
      <c r="AI28" s="453"/>
      <c r="AJ28" s="454"/>
      <c r="AK28" s="454"/>
      <c r="AL28" s="455"/>
      <c r="AM28" s="442"/>
      <c r="AN28" s="443"/>
      <c r="AO28" s="444"/>
      <c r="BV28" s="29"/>
    </row>
    <row r="29" spans="1:74" ht="24.9" customHeight="1">
      <c r="A29" s="66"/>
      <c r="B29" s="459" t="str">
        <f>IF('貴社控(Ａ-1)'!B28="","",'貴社控(Ａ-1)'!B28)</f>
        <v/>
      </c>
      <c r="C29" s="460"/>
      <c r="D29" s="461"/>
      <c r="E29" s="25" t="str">
        <f t="shared" si="0"/>
        <v/>
      </c>
      <c r="F29" s="462" t="str">
        <f>IF('貴社控(Ａ-1)'!F28="","",'貴社控(Ａ-1)'!F28)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IF('貴社控(Ａ-1)'!R28="","",'貴社控(Ａ-1)'!R28)</f>
        <v/>
      </c>
      <c r="S29" s="465"/>
      <c r="T29" s="466"/>
      <c r="U29" s="467" t="str">
        <f>IF('貴社控(Ａ-1)'!U28="","",'貴社控(Ａ-1)'!U28)</f>
        <v/>
      </c>
      <c r="V29" s="465"/>
      <c r="W29" s="468"/>
      <c r="X29" s="469" t="str">
        <f>IF('貴社控(Ａ-1)'!X28="","",'貴社控(Ａ-1)'!X28)</f>
        <v/>
      </c>
      <c r="Y29" s="470"/>
      <c r="Z29" s="471"/>
      <c r="AA29" s="456" t="str">
        <f>IF('貴社控(Ａ-1)'!AA28="","",'貴社控(Ａ-1)'!AA28)</f>
        <v/>
      </c>
      <c r="AB29" s="457"/>
      <c r="AC29" s="457"/>
      <c r="AD29" s="458"/>
      <c r="AE29" s="83" t="str">
        <f>IF('貴社控(Ａ-1)'!AE28="","",'貴社控(Ａ-1)'!AE28)</f>
        <v/>
      </c>
      <c r="AF29" s="405"/>
      <c r="AG29" s="406"/>
      <c r="AH29" s="89" t="str">
        <f t="shared" si="1"/>
        <v/>
      </c>
      <c r="AI29" s="453"/>
      <c r="AJ29" s="454"/>
      <c r="AK29" s="454"/>
      <c r="AL29" s="455"/>
      <c r="AM29" s="442"/>
      <c r="AN29" s="443"/>
      <c r="AO29" s="444"/>
      <c r="BV29" s="29"/>
    </row>
    <row r="30" spans="1:74" ht="24.9" customHeight="1">
      <c r="A30" s="66"/>
      <c r="B30" s="459" t="str">
        <f>IF('貴社控(Ａ-1)'!B29="","",'貴社控(Ａ-1)'!B29)</f>
        <v/>
      </c>
      <c r="C30" s="460"/>
      <c r="D30" s="461"/>
      <c r="E30" s="25" t="str">
        <f t="shared" si="0"/>
        <v/>
      </c>
      <c r="F30" s="462" t="str">
        <f>IF('貴社控(Ａ-1)'!F29="","",'貴社控(Ａ-1)'!F29)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IF('貴社控(Ａ-1)'!R29="","",'貴社控(Ａ-1)'!R29)</f>
        <v/>
      </c>
      <c r="S30" s="465"/>
      <c r="T30" s="466"/>
      <c r="U30" s="467" t="str">
        <f>IF('貴社控(Ａ-1)'!U29="","",'貴社控(Ａ-1)'!U29)</f>
        <v/>
      </c>
      <c r="V30" s="465"/>
      <c r="W30" s="468"/>
      <c r="X30" s="469" t="str">
        <f>IF('貴社控(Ａ-1)'!X29="","",'貴社控(Ａ-1)'!X29)</f>
        <v/>
      </c>
      <c r="Y30" s="470"/>
      <c r="Z30" s="471"/>
      <c r="AA30" s="456" t="str">
        <f>IF('貴社控(Ａ-1)'!AA29="","",'貴社控(Ａ-1)'!AA29)</f>
        <v/>
      </c>
      <c r="AB30" s="457"/>
      <c r="AC30" s="457"/>
      <c r="AD30" s="458"/>
      <c r="AE30" s="83" t="str">
        <f>IF('貴社控(Ａ-1)'!AE29="","",'貴社控(Ａ-1)'!AE29)</f>
        <v/>
      </c>
      <c r="AF30" s="405"/>
      <c r="AG30" s="406"/>
      <c r="AH30" s="89" t="str">
        <f t="shared" si="1"/>
        <v/>
      </c>
      <c r="AI30" s="453"/>
      <c r="AJ30" s="454"/>
      <c r="AK30" s="454"/>
      <c r="AL30" s="455"/>
      <c r="AM30" s="442"/>
      <c r="AN30" s="443"/>
      <c r="AO30" s="444"/>
      <c r="BV30" s="29"/>
    </row>
    <row r="31" spans="1:74" ht="24.9" customHeight="1">
      <c r="A31" s="66"/>
      <c r="B31" s="459" t="str">
        <f>IF('貴社控(Ａ-1)'!B30="","",'貴社控(Ａ-1)'!B30)</f>
        <v/>
      </c>
      <c r="C31" s="460"/>
      <c r="D31" s="461"/>
      <c r="E31" s="25" t="str">
        <f t="shared" si="0"/>
        <v/>
      </c>
      <c r="F31" s="462" t="str">
        <f>IF('貴社控(Ａ-1)'!F30="","",'貴社控(Ａ-1)'!F30)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IF('貴社控(Ａ-1)'!R30="","",'貴社控(Ａ-1)'!R30)</f>
        <v/>
      </c>
      <c r="S31" s="465"/>
      <c r="T31" s="466"/>
      <c r="U31" s="467" t="str">
        <f>IF('貴社控(Ａ-1)'!U30="","",'貴社控(Ａ-1)'!U30)</f>
        <v/>
      </c>
      <c r="V31" s="465"/>
      <c r="W31" s="468"/>
      <c r="X31" s="469" t="str">
        <f>IF('貴社控(Ａ-1)'!X30="","",'貴社控(Ａ-1)'!X30)</f>
        <v/>
      </c>
      <c r="Y31" s="470"/>
      <c r="Z31" s="471"/>
      <c r="AA31" s="456" t="str">
        <f>IF('貴社控(Ａ-1)'!AA30="","",'貴社控(Ａ-1)'!AA30)</f>
        <v/>
      </c>
      <c r="AB31" s="457"/>
      <c r="AC31" s="457"/>
      <c r="AD31" s="458"/>
      <c r="AE31" s="83" t="str">
        <f>IF('貴社控(Ａ-1)'!AE30="","",'貴社控(Ａ-1)'!AE30)</f>
        <v/>
      </c>
      <c r="AF31" s="405"/>
      <c r="AG31" s="406"/>
      <c r="AH31" s="89" t="str">
        <f t="shared" si="1"/>
        <v/>
      </c>
      <c r="AI31" s="453"/>
      <c r="AJ31" s="454"/>
      <c r="AK31" s="454"/>
      <c r="AL31" s="455"/>
      <c r="AM31" s="442"/>
      <c r="AN31" s="443"/>
      <c r="AO31" s="444"/>
      <c r="BV31" s="29"/>
    </row>
    <row r="32" spans="1:74" ht="24.9" customHeight="1">
      <c r="A32" s="66"/>
      <c r="B32" s="459" t="str">
        <f>IF('貴社控(Ａ-1)'!B31="","",'貴社控(Ａ-1)'!B31)</f>
        <v/>
      </c>
      <c r="C32" s="460"/>
      <c r="D32" s="461"/>
      <c r="E32" s="25" t="str">
        <f t="shared" si="0"/>
        <v/>
      </c>
      <c r="F32" s="462" t="str">
        <f>IF('貴社控(Ａ-1)'!F31="","",'貴社控(Ａ-1)'!F31)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IF('貴社控(Ａ-1)'!R31="","",'貴社控(Ａ-1)'!R31)</f>
        <v/>
      </c>
      <c r="S32" s="465"/>
      <c r="T32" s="466"/>
      <c r="U32" s="467" t="str">
        <f>IF('貴社控(Ａ-1)'!U31="","",'貴社控(Ａ-1)'!U31)</f>
        <v/>
      </c>
      <c r="V32" s="465"/>
      <c r="W32" s="468"/>
      <c r="X32" s="469" t="str">
        <f>IF('貴社控(Ａ-1)'!X31="","",'貴社控(Ａ-1)'!X31)</f>
        <v/>
      </c>
      <c r="Y32" s="470"/>
      <c r="Z32" s="471"/>
      <c r="AA32" s="456" t="str">
        <f>IF('貴社控(Ａ-1)'!AA31="","",'貴社控(Ａ-1)'!AA31)</f>
        <v/>
      </c>
      <c r="AB32" s="457"/>
      <c r="AC32" s="457"/>
      <c r="AD32" s="458"/>
      <c r="AE32" s="83" t="str">
        <f>IF('貴社控(Ａ-1)'!AE31="","",'貴社控(Ａ-1)'!AE31)</f>
        <v/>
      </c>
      <c r="AF32" s="405"/>
      <c r="AG32" s="406"/>
      <c r="AH32" s="89" t="str">
        <f t="shared" si="1"/>
        <v/>
      </c>
      <c r="AI32" s="453"/>
      <c r="AJ32" s="454"/>
      <c r="AK32" s="454"/>
      <c r="AL32" s="455"/>
      <c r="AM32" s="442"/>
      <c r="AN32" s="443"/>
      <c r="AO32" s="444"/>
      <c r="BV32" s="29"/>
    </row>
    <row r="33" spans="1:74" ht="24.9" customHeight="1">
      <c r="A33" s="66"/>
      <c r="B33" s="459" t="str">
        <f>IF('貴社控(Ａ-1)'!B32="","",'貴社控(Ａ-1)'!B32)</f>
        <v/>
      </c>
      <c r="C33" s="460"/>
      <c r="D33" s="461"/>
      <c r="E33" s="25" t="str">
        <f t="shared" si="0"/>
        <v/>
      </c>
      <c r="F33" s="462" t="str">
        <f>IF('貴社控(Ａ-1)'!F32="","",'貴社控(Ａ-1)'!F32)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IF('貴社控(Ａ-1)'!R32="","",'貴社控(Ａ-1)'!R32)</f>
        <v/>
      </c>
      <c r="S33" s="465"/>
      <c r="T33" s="466"/>
      <c r="U33" s="467" t="str">
        <f>IF('貴社控(Ａ-1)'!U32="","",'貴社控(Ａ-1)'!U32)</f>
        <v/>
      </c>
      <c r="V33" s="465"/>
      <c r="W33" s="468"/>
      <c r="X33" s="469" t="str">
        <f>IF('貴社控(Ａ-1)'!X32="","",'貴社控(Ａ-1)'!X32)</f>
        <v/>
      </c>
      <c r="Y33" s="470"/>
      <c r="Z33" s="471"/>
      <c r="AA33" s="456" t="str">
        <f>IF('貴社控(Ａ-1)'!AA32="","",'貴社控(Ａ-1)'!AA32)</f>
        <v/>
      </c>
      <c r="AB33" s="457"/>
      <c r="AC33" s="457"/>
      <c r="AD33" s="458"/>
      <c r="AE33" s="83" t="str">
        <f>IF('貴社控(Ａ-1)'!AE32="","",'貴社控(Ａ-1)'!AE32)</f>
        <v/>
      </c>
      <c r="AF33" s="405"/>
      <c r="AG33" s="406"/>
      <c r="AH33" s="89" t="str">
        <f t="shared" si="1"/>
        <v/>
      </c>
      <c r="AI33" s="453"/>
      <c r="AJ33" s="454"/>
      <c r="AK33" s="454"/>
      <c r="AL33" s="455"/>
      <c r="AM33" s="442"/>
      <c r="AN33" s="443"/>
      <c r="AO33" s="444"/>
      <c r="BV33" s="29"/>
    </row>
    <row r="34" spans="1:74" ht="24.9" customHeight="1">
      <c r="A34" s="66"/>
      <c r="B34" s="459" t="str">
        <f>IF('貴社控(Ａ-1)'!B33="","",'貴社控(Ａ-1)'!B33)</f>
        <v/>
      </c>
      <c r="C34" s="460"/>
      <c r="D34" s="461"/>
      <c r="E34" s="25" t="str">
        <f t="shared" si="0"/>
        <v/>
      </c>
      <c r="F34" s="462" t="str">
        <f>IF('貴社控(Ａ-1)'!F33="","",'貴社控(Ａ-1)'!F33)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IF('貴社控(Ａ-1)'!R33="","",'貴社控(Ａ-1)'!R33)</f>
        <v/>
      </c>
      <c r="S34" s="465"/>
      <c r="T34" s="466"/>
      <c r="U34" s="467" t="str">
        <f>IF('貴社控(Ａ-1)'!U33="","",'貴社控(Ａ-1)'!U33)</f>
        <v/>
      </c>
      <c r="V34" s="465"/>
      <c r="W34" s="468"/>
      <c r="X34" s="469" t="str">
        <f>IF('貴社控(Ａ-1)'!X33="","",'貴社控(Ａ-1)'!X33)</f>
        <v/>
      </c>
      <c r="Y34" s="470"/>
      <c r="Z34" s="471"/>
      <c r="AA34" s="456" t="str">
        <f>IF('貴社控(Ａ-1)'!AA33="","",'貴社控(Ａ-1)'!AA33)</f>
        <v/>
      </c>
      <c r="AB34" s="457"/>
      <c r="AC34" s="457"/>
      <c r="AD34" s="458"/>
      <c r="AE34" s="83" t="str">
        <f>IF('貴社控(Ａ-1)'!AE33="","",'貴社控(Ａ-1)'!AE33)</f>
        <v/>
      </c>
      <c r="AF34" s="405"/>
      <c r="AG34" s="406"/>
      <c r="AH34" s="89" t="str">
        <f t="shared" si="1"/>
        <v/>
      </c>
      <c r="AI34" s="453"/>
      <c r="AJ34" s="454"/>
      <c r="AK34" s="454"/>
      <c r="AL34" s="455"/>
      <c r="AM34" s="442"/>
      <c r="AN34" s="443"/>
      <c r="AO34" s="444"/>
      <c r="BV34" s="29"/>
    </row>
    <row r="35" spans="1:74" ht="24.9" customHeight="1">
      <c r="A35" s="66"/>
      <c r="B35" s="459" t="str">
        <f>IF('貴社控(Ａ-1)'!B34="","",'貴社控(Ａ-1)'!B34)</f>
        <v/>
      </c>
      <c r="C35" s="460"/>
      <c r="D35" s="461"/>
      <c r="E35" s="25" t="str">
        <f t="shared" si="0"/>
        <v/>
      </c>
      <c r="F35" s="462" t="str">
        <f>IF('貴社控(Ａ-1)'!F34="","",'貴社控(Ａ-1)'!F34)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IF('貴社控(Ａ-1)'!R34="","",'貴社控(Ａ-1)'!R34)</f>
        <v/>
      </c>
      <c r="S35" s="465"/>
      <c r="T35" s="466"/>
      <c r="U35" s="467" t="str">
        <f>IF('貴社控(Ａ-1)'!U34="","",'貴社控(Ａ-1)'!U34)</f>
        <v/>
      </c>
      <c r="V35" s="465"/>
      <c r="W35" s="468"/>
      <c r="X35" s="469" t="str">
        <f>IF('貴社控(Ａ-1)'!X34="","",'貴社控(Ａ-1)'!X34)</f>
        <v/>
      </c>
      <c r="Y35" s="470"/>
      <c r="Z35" s="471"/>
      <c r="AA35" s="456" t="str">
        <f>IF('貴社控(Ａ-1)'!AA34="","",'貴社控(Ａ-1)'!AA34)</f>
        <v/>
      </c>
      <c r="AB35" s="457"/>
      <c r="AC35" s="457"/>
      <c r="AD35" s="458"/>
      <c r="AE35" s="83" t="str">
        <f>IF('貴社控(Ａ-1)'!AE34="","",'貴社控(Ａ-1)'!AE34)</f>
        <v/>
      </c>
      <c r="AF35" s="405"/>
      <c r="AG35" s="406"/>
      <c r="AH35" s="89" t="str">
        <f t="shared" si="1"/>
        <v/>
      </c>
      <c r="AI35" s="453"/>
      <c r="AJ35" s="454"/>
      <c r="AK35" s="454"/>
      <c r="AL35" s="455"/>
      <c r="AM35" s="442"/>
      <c r="AN35" s="443"/>
      <c r="AO35" s="444"/>
      <c r="BV35" s="29"/>
    </row>
    <row r="36" spans="1:74" ht="24.9" customHeight="1">
      <c r="A36" s="66"/>
      <c r="B36" s="459" t="str">
        <f>IF('貴社控(Ａ-1)'!B35="","",'貴社控(Ａ-1)'!B35)</f>
        <v/>
      </c>
      <c r="C36" s="460"/>
      <c r="D36" s="461"/>
      <c r="E36" s="25" t="str">
        <f t="shared" si="0"/>
        <v/>
      </c>
      <c r="F36" s="462" t="str">
        <f>IF('貴社控(Ａ-1)'!F35="","",'貴社控(Ａ-1)'!F35)</f>
        <v/>
      </c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3"/>
      <c r="R36" s="464" t="str">
        <f>IF('貴社控(Ａ-1)'!R35="","",'貴社控(Ａ-1)'!R35)</f>
        <v/>
      </c>
      <c r="S36" s="465"/>
      <c r="T36" s="466"/>
      <c r="U36" s="467" t="str">
        <f>IF('貴社控(Ａ-1)'!U35="","",'貴社控(Ａ-1)'!U35)</f>
        <v/>
      </c>
      <c r="V36" s="465"/>
      <c r="W36" s="468"/>
      <c r="X36" s="469" t="str">
        <f>IF('貴社控(Ａ-1)'!X35="","",'貴社控(Ａ-1)'!X35)</f>
        <v/>
      </c>
      <c r="Y36" s="470"/>
      <c r="Z36" s="471"/>
      <c r="AA36" s="456" t="str">
        <f>IF('貴社控(Ａ-1)'!AA35="","",'貴社控(Ａ-1)'!AA35)</f>
        <v/>
      </c>
      <c r="AB36" s="457"/>
      <c r="AC36" s="457"/>
      <c r="AD36" s="458"/>
      <c r="AE36" s="83" t="str">
        <f>IF('貴社控(Ａ-1)'!AE35="","",'貴社控(Ａ-1)'!AE35)</f>
        <v/>
      </c>
      <c r="AF36" s="405"/>
      <c r="AG36" s="406"/>
      <c r="AH36" s="89" t="str">
        <f t="shared" si="1"/>
        <v/>
      </c>
      <c r="AI36" s="453"/>
      <c r="AJ36" s="454"/>
      <c r="AK36" s="454"/>
      <c r="AL36" s="455"/>
      <c r="AM36" s="442"/>
      <c r="AN36" s="443"/>
      <c r="AO36" s="444"/>
      <c r="BV36" s="29"/>
    </row>
    <row r="37" spans="1:74" ht="24.9" customHeight="1">
      <c r="A37" s="66"/>
      <c r="B37" s="459" t="str">
        <f>IF('貴社控(Ａ-1)'!B36="","",'貴社控(Ａ-1)'!B36)</f>
        <v/>
      </c>
      <c r="C37" s="460"/>
      <c r="D37" s="461"/>
      <c r="E37" s="25" t="str">
        <f t="shared" si="0"/>
        <v/>
      </c>
      <c r="F37" s="462" t="str">
        <f>IF('貴社控(Ａ-1)'!F36="","",'貴社控(Ａ-1)'!F36)</f>
        <v/>
      </c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3"/>
      <c r="R37" s="464" t="str">
        <f>IF('貴社控(Ａ-1)'!R36="","",'貴社控(Ａ-1)'!R36)</f>
        <v/>
      </c>
      <c r="S37" s="465"/>
      <c r="T37" s="466"/>
      <c r="U37" s="467" t="str">
        <f>IF('貴社控(Ａ-1)'!U36="","",'貴社控(Ａ-1)'!U36)</f>
        <v/>
      </c>
      <c r="V37" s="465"/>
      <c r="W37" s="468"/>
      <c r="X37" s="469" t="str">
        <f>IF('貴社控(Ａ-1)'!X36="","",'貴社控(Ａ-1)'!X36)</f>
        <v/>
      </c>
      <c r="Y37" s="470"/>
      <c r="Z37" s="471"/>
      <c r="AA37" s="456" t="str">
        <f>IF('貴社控(Ａ-1)'!AA36="","",'貴社控(Ａ-1)'!AA36)</f>
        <v/>
      </c>
      <c r="AB37" s="457"/>
      <c r="AC37" s="457"/>
      <c r="AD37" s="458"/>
      <c r="AE37" s="83" t="str">
        <f>IF('貴社控(Ａ-1)'!AE36="","",'貴社控(Ａ-1)'!AE36)</f>
        <v/>
      </c>
      <c r="AF37" s="405"/>
      <c r="AG37" s="406"/>
      <c r="AH37" s="89" t="str">
        <f t="shared" si="1"/>
        <v/>
      </c>
      <c r="AI37" s="439"/>
      <c r="AJ37" s="440"/>
      <c r="AK37" s="440"/>
      <c r="AL37" s="441"/>
      <c r="AM37" s="442"/>
      <c r="AN37" s="443"/>
      <c r="AO37" s="444"/>
      <c r="BV37" s="29"/>
    </row>
    <row r="38" spans="1:74" ht="24.9" customHeight="1">
      <c r="A38" s="66"/>
      <c r="B38" s="459" t="str">
        <f>IF('貴社控(Ａ-1)'!B37="","",'貴社控(Ａ-1)'!B37)</f>
        <v/>
      </c>
      <c r="C38" s="460"/>
      <c r="D38" s="461"/>
      <c r="E38" s="25" t="str">
        <f t="shared" si="0"/>
        <v/>
      </c>
      <c r="F38" s="462" t="str">
        <f>IF('貴社控(Ａ-1)'!F37="","",'貴社控(Ａ-1)'!F37)</f>
        <v/>
      </c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3"/>
      <c r="R38" s="464" t="str">
        <f>IF('貴社控(Ａ-1)'!R37="","",'貴社控(Ａ-1)'!R37)</f>
        <v/>
      </c>
      <c r="S38" s="465"/>
      <c r="T38" s="466"/>
      <c r="U38" s="467" t="str">
        <f>IF('貴社控(Ａ-1)'!U37="","",'貴社控(Ａ-1)'!U37)</f>
        <v/>
      </c>
      <c r="V38" s="465"/>
      <c r="W38" s="468"/>
      <c r="X38" s="469" t="str">
        <f>IF('貴社控(Ａ-1)'!X37="","",'貴社控(Ａ-1)'!X37)</f>
        <v/>
      </c>
      <c r="Y38" s="470"/>
      <c r="Z38" s="471"/>
      <c r="AA38" s="456" t="str">
        <f>IF('貴社控(Ａ-1)'!AA37="","",'貴社控(Ａ-1)'!AA37)</f>
        <v/>
      </c>
      <c r="AB38" s="457"/>
      <c r="AC38" s="457"/>
      <c r="AD38" s="458"/>
      <c r="AE38" s="83" t="str">
        <f>IF('貴社控(Ａ-1)'!AE37="","",'貴社控(Ａ-1)'!AE37)</f>
        <v/>
      </c>
      <c r="AF38" s="405"/>
      <c r="AG38" s="406"/>
      <c r="AH38" s="89" t="str">
        <f t="shared" si="1"/>
        <v/>
      </c>
      <c r="AI38" s="439"/>
      <c r="AJ38" s="440"/>
      <c r="AK38" s="440"/>
      <c r="AL38" s="441"/>
      <c r="AM38" s="442"/>
      <c r="AN38" s="443"/>
      <c r="AO38" s="444"/>
      <c r="BV38" s="29"/>
    </row>
    <row r="39" spans="1:74" ht="24.9" customHeight="1">
      <c r="A39" s="66"/>
      <c r="B39" s="459" t="str">
        <f>IF('貴社控(Ａ-1)'!B38="","",'貴社控(Ａ-1)'!B38)</f>
        <v/>
      </c>
      <c r="C39" s="460"/>
      <c r="D39" s="461"/>
      <c r="E39" s="25" t="str">
        <f t="shared" si="0"/>
        <v/>
      </c>
      <c r="F39" s="462" t="str">
        <f>IF('貴社控(Ａ-1)'!F38="","",'貴社控(Ａ-1)'!F38)</f>
        <v/>
      </c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3"/>
      <c r="R39" s="464" t="str">
        <f>IF('貴社控(Ａ-1)'!R38="","",'貴社控(Ａ-1)'!R38)</f>
        <v/>
      </c>
      <c r="S39" s="465"/>
      <c r="T39" s="466"/>
      <c r="U39" s="467" t="str">
        <f>IF('貴社控(Ａ-1)'!U38="","",'貴社控(Ａ-1)'!U38)</f>
        <v/>
      </c>
      <c r="V39" s="465"/>
      <c r="W39" s="468"/>
      <c r="X39" s="469" t="str">
        <f>IF('貴社控(Ａ-1)'!X38="","",'貴社控(Ａ-1)'!X38)</f>
        <v/>
      </c>
      <c r="Y39" s="470"/>
      <c r="Z39" s="471"/>
      <c r="AA39" s="456" t="str">
        <f>IF('貴社控(Ａ-1)'!AA38="","",'貴社控(Ａ-1)'!AA38)</f>
        <v/>
      </c>
      <c r="AB39" s="457"/>
      <c r="AC39" s="457"/>
      <c r="AD39" s="458"/>
      <c r="AE39" s="83" t="str">
        <f>IF('貴社控(Ａ-1)'!AE38="","",'貴社控(Ａ-1)'!AE38)</f>
        <v/>
      </c>
      <c r="AF39" s="405"/>
      <c r="AG39" s="406"/>
      <c r="AH39" s="89" t="str">
        <f t="shared" si="1"/>
        <v/>
      </c>
      <c r="AI39" s="439"/>
      <c r="AJ39" s="440"/>
      <c r="AK39" s="440"/>
      <c r="AL39" s="441"/>
      <c r="AM39" s="442"/>
      <c r="AN39" s="443"/>
      <c r="AO39" s="444"/>
      <c r="BV39" s="29"/>
    </row>
    <row r="40" spans="1:74" ht="24.9" customHeight="1" thickBot="1">
      <c r="A40" s="66"/>
      <c r="B40" s="459" t="str">
        <f>IF('貴社控(Ａ-1)'!B39="","",'貴社控(Ａ-1)'!B39)</f>
        <v/>
      </c>
      <c r="C40" s="460"/>
      <c r="D40" s="461"/>
      <c r="E40" s="25" t="str">
        <f t="shared" ref="E40" si="2">IF(AE40=8,"※","")</f>
        <v/>
      </c>
      <c r="F40" s="462" t="str">
        <f>IF('貴社控(Ａ-1)'!F39="","",'貴社控(Ａ-1)'!F39)</f>
        <v/>
      </c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3"/>
      <c r="R40" s="464" t="str">
        <f>IF('貴社控(Ａ-1)'!R39="","",'貴社控(Ａ-1)'!R39)</f>
        <v/>
      </c>
      <c r="S40" s="465"/>
      <c r="T40" s="466"/>
      <c r="U40" s="467" t="str">
        <f>IF('貴社控(Ａ-1)'!U39="","",'貴社控(Ａ-1)'!U39)</f>
        <v/>
      </c>
      <c r="V40" s="465"/>
      <c r="W40" s="468"/>
      <c r="X40" s="469" t="str">
        <f>IF('貴社控(Ａ-1)'!X39="","",'貴社控(Ａ-1)'!X39)</f>
        <v/>
      </c>
      <c r="Y40" s="470"/>
      <c r="Z40" s="471"/>
      <c r="AA40" s="456" t="str">
        <f>IF('貴社控(Ａ-1)'!AA39="","",'貴社控(Ａ-1)'!AA39)</f>
        <v/>
      </c>
      <c r="AB40" s="457"/>
      <c r="AC40" s="457"/>
      <c r="AD40" s="458"/>
      <c r="AE40" s="83" t="str">
        <f>IF('貴社控(Ａ-1)'!AE39="","",'貴社控(Ａ-1)'!AE39)</f>
        <v/>
      </c>
      <c r="AF40" s="407"/>
      <c r="AG40" s="408"/>
      <c r="AH40" s="89" t="str">
        <f t="shared" si="1"/>
        <v/>
      </c>
      <c r="AI40" s="439"/>
      <c r="AJ40" s="440"/>
      <c r="AK40" s="440"/>
      <c r="AL40" s="441"/>
      <c r="AM40" s="442"/>
      <c r="AN40" s="443"/>
      <c r="AO40" s="444"/>
      <c r="BV40" s="29"/>
    </row>
    <row r="41" spans="1:74" ht="25.5" customHeight="1" thickBot="1">
      <c r="A41" s="66"/>
      <c r="B41" s="505" t="s">
        <v>17</v>
      </c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506">
        <f>SUM(AA26:AD40)</f>
        <v>0</v>
      </c>
      <c r="AB41" s="507"/>
      <c r="AC41" s="507"/>
      <c r="AD41" s="508"/>
      <c r="AE41" s="53"/>
      <c r="AF41" s="409"/>
      <c r="AG41" s="410"/>
      <c r="AH41" s="411"/>
      <c r="AI41" s="546"/>
      <c r="AJ41" s="547"/>
      <c r="AK41" s="547"/>
      <c r="AL41" s="548"/>
      <c r="AM41" s="509"/>
      <c r="AN41" s="510"/>
      <c r="AO41" s="510"/>
      <c r="BV41" s="29"/>
    </row>
    <row r="42" spans="1:74" ht="5.0999999999999996" customHeight="1">
      <c r="A42" s="6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54"/>
      <c r="AB42" s="54"/>
      <c r="AC42" s="54"/>
      <c r="AD42" s="54"/>
      <c r="AE42" s="28"/>
      <c r="AF42" s="55"/>
      <c r="AG42" s="55"/>
      <c r="AH42" s="55"/>
      <c r="AI42" s="55"/>
      <c r="AJ42" s="42"/>
      <c r="AK42" s="42"/>
      <c r="AL42" s="42"/>
      <c r="AM42" s="27"/>
      <c r="AN42" s="27"/>
      <c r="AO42" s="27"/>
      <c r="BV42" s="29"/>
    </row>
    <row r="43" spans="1:74" ht="25.5" customHeight="1">
      <c r="A43" s="66"/>
      <c r="B43" s="544"/>
      <c r="C43" s="545"/>
      <c r="D43" s="545"/>
      <c r="E43" s="218" t="s">
        <v>36</v>
      </c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9"/>
      <c r="R43" s="534" t="s">
        <v>24</v>
      </c>
      <c r="S43" s="532"/>
      <c r="T43" s="535"/>
      <c r="U43" s="531" t="s">
        <v>25</v>
      </c>
      <c r="V43" s="532"/>
      <c r="W43" s="533"/>
      <c r="X43" s="534" t="s">
        <v>26</v>
      </c>
      <c r="Y43" s="532"/>
      <c r="Z43" s="535"/>
      <c r="AA43" s="531" t="s">
        <v>27</v>
      </c>
      <c r="AB43" s="532"/>
      <c r="AC43" s="532"/>
      <c r="AD43" s="533"/>
      <c r="AE43" s="84"/>
      <c r="AF43" s="400"/>
      <c r="AG43" s="401"/>
      <c r="AH43" s="401"/>
      <c r="AI43" s="402"/>
      <c r="AJ43" s="401"/>
      <c r="AK43" s="401"/>
      <c r="AL43" s="402"/>
      <c r="AM43" s="401"/>
      <c r="AN43" s="401"/>
      <c r="AO43" s="402"/>
      <c r="BV43" s="29"/>
    </row>
    <row r="44" spans="1:74" ht="25.5" customHeight="1">
      <c r="A44" s="66"/>
      <c r="B44" s="536"/>
      <c r="C44" s="537"/>
      <c r="D44" s="537"/>
      <c r="E44" s="538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40"/>
      <c r="R44" s="494"/>
      <c r="S44" s="495"/>
      <c r="T44" s="496"/>
      <c r="U44" s="497"/>
      <c r="V44" s="495"/>
      <c r="W44" s="498"/>
      <c r="X44" s="499"/>
      <c r="Y44" s="500"/>
      <c r="Z44" s="501"/>
      <c r="AA44" s="541"/>
      <c r="AB44" s="542"/>
      <c r="AC44" s="542"/>
      <c r="AD44" s="543"/>
      <c r="AE44" s="84"/>
      <c r="AF44" s="397"/>
      <c r="AG44" s="398"/>
      <c r="AH44" s="398"/>
      <c r="AI44" s="399"/>
      <c r="AJ44" s="386"/>
      <c r="AK44" s="386"/>
      <c r="AL44" s="386"/>
      <c r="AM44" s="386"/>
      <c r="AN44" s="386"/>
      <c r="AO44" s="386"/>
      <c r="BV44" s="29"/>
    </row>
    <row r="45" spans="1:74" ht="25.5" customHeight="1">
      <c r="A45" s="66"/>
      <c r="B45" s="489"/>
      <c r="C45" s="490"/>
      <c r="D45" s="490"/>
      <c r="E45" s="491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3"/>
      <c r="R45" s="494"/>
      <c r="S45" s="495"/>
      <c r="T45" s="496"/>
      <c r="U45" s="497"/>
      <c r="V45" s="495"/>
      <c r="W45" s="498"/>
      <c r="X45" s="499"/>
      <c r="Y45" s="500"/>
      <c r="Z45" s="501"/>
      <c r="AA45" s="502"/>
      <c r="AB45" s="503"/>
      <c r="AC45" s="503"/>
      <c r="AD45" s="504"/>
      <c r="AE45" s="84"/>
      <c r="AF45" s="394"/>
      <c r="AG45" s="395"/>
      <c r="AH45" s="395"/>
      <c r="AI45" s="396"/>
      <c r="AJ45" s="387"/>
      <c r="AK45" s="387"/>
      <c r="AL45" s="387"/>
      <c r="AM45" s="387"/>
      <c r="AN45" s="387"/>
      <c r="AO45" s="387"/>
      <c r="BV45" s="29"/>
    </row>
    <row r="46" spans="1:74" ht="25.5" customHeight="1" thickBot="1">
      <c r="A46" s="66"/>
      <c r="B46" s="478" t="s">
        <v>17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80"/>
      <c r="AA46" s="481"/>
      <c r="AB46" s="481"/>
      <c r="AC46" s="481"/>
      <c r="AD46" s="481"/>
      <c r="AE46" s="84"/>
      <c r="AF46" s="391"/>
      <c r="AG46" s="392"/>
      <c r="AH46" s="392"/>
      <c r="AI46" s="393"/>
      <c r="AJ46" s="388"/>
      <c r="AK46" s="388"/>
      <c r="AL46" s="388"/>
      <c r="AM46" s="388"/>
      <c r="AN46" s="388"/>
      <c r="AO46" s="388"/>
    </row>
    <row r="47" spans="1:74" ht="25.5" customHeight="1" thickBot="1">
      <c r="A47" s="66"/>
      <c r="B47" s="412" t="s">
        <v>46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86"/>
      <c r="AF47" s="487"/>
      <c r="AG47" s="487"/>
      <c r="AH47" s="487"/>
      <c r="AI47" s="488"/>
      <c r="AJ47" s="389"/>
      <c r="AK47" s="389"/>
      <c r="AL47" s="390"/>
      <c r="AM47" s="389"/>
      <c r="AN47" s="389"/>
      <c r="AO47" s="390"/>
    </row>
    <row r="48" spans="1:74" ht="9.9" customHeight="1">
      <c r="A48" s="6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7"/>
      <c r="AE48" s="57"/>
      <c r="AF48" s="56"/>
      <c r="AG48" s="56"/>
      <c r="AH48" s="56"/>
      <c r="AI48" s="56"/>
      <c r="AJ48" s="56"/>
      <c r="AK48" s="56"/>
      <c r="AL48" s="56"/>
      <c r="AM48" s="27"/>
      <c r="AN48" s="27"/>
      <c r="AO48" s="27"/>
    </row>
    <row r="49" spans="1:41" ht="5.0999999999999996" customHeight="1">
      <c r="A49" s="6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8"/>
      <c r="AE49" s="28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ht="25.5" customHeight="1">
      <c r="A50" s="66"/>
      <c r="C50" s="58"/>
      <c r="D50" s="58"/>
      <c r="E50" s="58"/>
      <c r="F50" s="58"/>
      <c r="G50" s="58"/>
      <c r="H50" s="58"/>
      <c r="I50" s="58"/>
      <c r="J50" s="552" t="s">
        <v>47</v>
      </c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8"/>
      <c r="X50" s="58"/>
      <c r="Y50" s="58"/>
      <c r="Z50" s="58"/>
      <c r="AA50" s="58"/>
      <c r="AB50" s="58"/>
      <c r="AC50" s="58"/>
      <c r="AD50" s="58"/>
      <c r="AE50" s="59"/>
      <c r="AF50" s="59"/>
      <c r="AG50" s="59"/>
      <c r="AH50" s="562"/>
      <c r="AI50" s="562"/>
      <c r="AJ50" s="562"/>
      <c r="AK50" s="562"/>
      <c r="AL50" s="562"/>
      <c r="AM50" s="27"/>
      <c r="AN50" s="27"/>
      <c r="AO50" s="27"/>
    </row>
    <row r="51" spans="1:41" ht="25.5" customHeight="1">
      <c r="A51" s="66"/>
      <c r="B51" s="549"/>
      <c r="C51" s="550"/>
      <c r="D51" s="550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1"/>
      <c r="Z51" s="27"/>
      <c r="AA51" s="531" t="s">
        <v>89</v>
      </c>
      <c r="AB51" s="532"/>
      <c r="AC51" s="532"/>
      <c r="AD51" s="532"/>
      <c r="AE51" s="532" t="s">
        <v>88</v>
      </c>
      <c r="AF51" s="532"/>
      <c r="AG51" s="532"/>
      <c r="AH51" s="532"/>
      <c r="AI51" s="532" t="s">
        <v>50</v>
      </c>
      <c r="AJ51" s="532"/>
      <c r="AK51" s="532"/>
      <c r="AL51" s="533"/>
      <c r="AM51" s="27"/>
      <c r="AN51" s="27"/>
      <c r="AO51" s="27"/>
    </row>
    <row r="52" spans="1:41" ht="25.5" customHeight="1">
      <c r="A52" s="66"/>
      <c r="B52" s="555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60"/>
      <c r="Z52" s="27"/>
      <c r="AA52" s="553"/>
      <c r="AB52" s="554"/>
      <c r="AC52" s="554"/>
      <c r="AD52" s="554"/>
      <c r="AE52" s="554"/>
      <c r="AF52" s="554"/>
      <c r="AG52" s="554"/>
      <c r="AH52" s="554"/>
      <c r="AI52" s="554"/>
      <c r="AJ52" s="554"/>
      <c r="AK52" s="554"/>
      <c r="AL52" s="559"/>
      <c r="AM52" s="27"/>
      <c r="AN52" s="27"/>
      <c r="AO52" s="27"/>
    </row>
    <row r="53" spans="1:41" ht="25.5" customHeight="1">
      <c r="A53" s="66"/>
      <c r="B53" s="555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60"/>
      <c r="Z53" s="27"/>
      <c r="AA53" s="555"/>
      <c r="AB53" s="556"/>
      <c r="AC53" s="556"/>
      <c r="AD53" s="556"/>
      <c r="AE53" s="556"/>
      <c r="AF53" s="556"/>
      <c r="AG53" s="556"/>
      <c r="AH53" s="556"/>
      <c r="AI53" s="556"/>
      <c r="AJ53" s="556"/>
      <c r="AK53" s="556"/>
      <c r="AL53" s="560"/>
      <c r="AM53" s="27"/>
      <c r="AN53" s="27"/>
      <c r="AO53" s="27"/>
    </row>
    <row r="54" spans="1:41" ht="25.5" customHeight="1">
      <c r="A54" s="66"/>
      <c r="B54" s="557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61"/>
      <c r="Z54" s="27"/>
      <c r="AA54" s="557"/>
      <c r="AB54" s="558"/>
      <c r="AC54" s="558"/>
      <c r="AD54" s="558"/>
      <c r="AE54" s="558"/>
      <c r="AF54" s="558"/>
      <c r="AG54" s="558"/>
      <c r="AH54" s="558"/>
      <c r="AI54" s="558"/>
      <c r="AJ54" s="558"/>
      <c r="AK54" s="558"/>
      <c r="AL54" s="561"/>
      <c r="AM54" s="27"/>
      <c r="AN54" s="27"/>
      <c r="AO54" s="27"/>
    </row>
  </sheetData>
  <sheetProtection sheet="1" objects="1" scenarios="1"/>
  <mergeCells count="279">
    <mergeCell ref="B51:I51"/>
    <mergeCell ref="J51:M51"/>
    <mergeCell ref="N51:U51"/>
    <mergeCell ref="V51:Y51"/>
    <mergeCell ref="AI51:AL51"/>
    <mergeCell ref="AE51:AH51"/>
    <mergeCell ref="AA51:AD51"/>
    <mergeCell ref="J50:V50"/>
    <mergeCell ref="AA52:AD54"/>
    <mergeCell ref="AE52:AH54"/>
    <mergeCell ref="AI52:AL54"/>
    <mergeCell ref="B52:I52"/>
    <mergeCell ref="J52:M52"/>
    <mergeCell ref="N52:U52"/>
    <mergeCell ref="V52:Y52"/>
    <mergeCell ref="B53:I53"/>
    <mergeCell ref="J53:M53"/>
    <mergeCell ref="N53:U53"/>
    <mergeCell ref="V53:Y53"/>
    <mergeCell ref="B54:I54"/>
    <mergeCell ref="J54:M54"/>
    <mergeCell ref="N54:U54"/>
    <mergeCell ref="V54:Y54"/>
    <mergeCell ref="AH50:AL50"/>
    <mergeCell ref="AJ44:AL44"/>
    <mergeCell ref="B37:D37"/>
    <mergeCell ref="F37:Q37"/>
    <mergeCell ref="R37:T37"/>
    <mergeCell ref="U37:W37"/>
    <mergeCell ref="X37:Z37"/>
    <mergeCell ref="AA37:AD37"/>
    <mergeCell ref="AI37:AL37"/>
    <mergeCell ref="B43:D43"/>
    <mergeCell ref="E43:Q43"/>
    <mergeCell ref="R43:T43"/>
    <mergeCell ref="U43:W43"/>
    <mergeCell ref="X43:Z43"/>
    <mergeCell ref="AA43:AD43"/>
    <mergeCell ref="B40:D40"/>
    <mergeCell ref="F40:Q40"/>
    <mergeCell ref="R40:T40"/>
    <mergeCell ref="AI41:AL41"/>
    <mergeCell ref="X40:Z40"/>
    <mergeCell ref="AA40:AD40"/>
    <mergeCell ref="B38:D38"/>
    <mergeCell ref="F38:Q38"/>
    <mergeCell ref="R38:T38"/>
    <mergeCell ref="U38:W38"/>
    <mergeCell ref="X30:Z30"/>
    <mergeCell ref="AA30:AD30"/>
    <mergeCell ref="B44:D44"/>
    <mergeCell ref="E44:Q44"/>
    <mergeCell ref="R44:T44"/>
    <mergeCell ref="U44:W44"/>
    <mergeCell ref="X44:Z44"/>
    <mergeCell ref="AA44:AD44"/>
    <mergeCell ref="B36:D36"/>
    <mergeCell ref="F36:Q36"/>
    <mergeCell ref="R36:T36"/>
    <mergeCell ref="U36:W36"/>
    <mergeCell ref="X36:Z36"/>
    <mergeCell ref="AA36:AD36"/>
    <mergeCell ref="B33:D33"/>
    <mergeCell ref="F33:Q33"/>
    <mergeCell ref="R33:T33"/>
    <mergeCell ref="U33:W33"/>
    <mergeCell ref="X33:Z33"/>
    <mergeCell ref="AA33:AD33"/>
    <mergeCell ref="U40:W40"/>
    <mergeCell ref="X38:Z38"/>
    <mergeCell ref="AA38:AD38"/>
    <mergeCell ref="B39:D39"/>
    <mergeCell ref="B25:D25"/>
    <mergeCell ref="E25:Q25"/>
    <mergeCell ref="R25:T25"/>
    <mergeCell ref="U25:W25"/>
    <mergeCell ref="X25:Z25"/>
    <mergeCell ref="AA25:AD25"/>
    <mergeCell ref="B26:D26"/>
    <mergeCell ref="F28:Q28"/>
    <mergeCell ref="R28:T28"/>
    <mergeCell ref="U28:W28"/>
    <mergeCell ref="F26:Q26"/>
    <mergeCell ref="R26:T26"/>
    <mergeCell ref="U26:W26"/>
    <mergeCell ref="BM5:BP5"/>
    <mergeCell ref="O6:Q6"/>
    <mergeCell ref="X6:Z7"/>
    <mergeCell ref="AA6:AB7"/>
    <mergeCell ref="AC7:AE7"/>
    <mergeCell ref="AF7:AG7"/>
    <mergeCell ref="C10:V10"/>
    <mergeCell ref="C12:AG12"/>
    <mergeCell ref="C13:U13"/>
    <mergeCell ref="B2:D2"/>
    <mergeCell ref="X5:Z5"/>
    <mergeCell ref="AA5:AC5"/>
    <mergeCell ref="AD5:AE5"/>
    <mergeCell ref="AG5:AH5"/>
    <mergeCell ref="AA8:AL8"/>
    <mergeCell ref="X9:Z9"/>
    <mergeCell ref="AA9:AL9"/>
    <mergeCell ref="AJ5:AK5"/>
    <mergeCell ref="B6:I7"/>
    <mergeCell ref="J6:L7"/>
    <mergeCell ref="AC6:AL6"/>
    <mergeCell ref="C8:V8"/>
    <mergeCell ref="C9:V9"/>
    <mergeCell ref="AH7:AJ7"/>
    <mergeCell ref="AK7:AL7"/>
    <mergeCell ref="X8:Z8"/>
    <mergeCell ref="B15:G15"/>
    <mergeCell ref="H15:K15"/>
    <mergeCell ref="L15:P15"/>
    <mergeCell ref="Q15:V15"/>
    <mergeCell ref="B16:G16"/>
    <mergeCell ref="H16:K16"/>
    <mergeCell ref="L16:P16"/>
    <mergeCell ref="Q16:V16"/>
    <mergeCell ref="B18:E18"/>
    <mergeCell ref="F18:I18"/>
    <mergeCell ref="J18:M18"/>
    <mergeCell ref="B21:D22"/>
    <mergeCell ref="F21:I21"/>
    <mergeCell ref="J21:L21"/>
    <mergeCell ref="M21:P21"/>
    <mergeCell ref="R21:T21"/>
    <mergeCell ref="U21:X21"/>
    <mergeCell ref="Z21:AB21"/>
    <mergeCell ref="AC21:AF21"/>
    <mergeCell ref="F22:I22"/>
    <mergeCell ref="AC22:AF22"/>
    <mergeCell ref="AM31:AO31"/>
    <mergeCell ref="AA28:AD28"/>
    <mergeCell ref="B30:D30"/>
    <mergeCell ref="F30:Q30"/>
    <mergeCell ref="R30:T30"/>
    <mergeCell ref="X28:Z28"/>
    <mergeCell ref="X26:Z26"/>
    <mergeCell ref="AA26:AD26"/>
    <mergeCell ref="B28:D28"/>
    <mergeCell ref="AI30:AL30"/>
    <mergeCell ref="B29:D29"/>
    <mergeCell ref="F29:Q29"/>
    <mergeCell ref="R29:T29"/>
    <mergeCell ref="U29:W29"/>
    <mergeCell ref="X29:Z29"/>
    <mergeCell ref="AA29:AD29"/>
    <mergeCell ref="AI29:AL29"/>
    <mergeCell ref="B31:D31"/>
    <mergeCell ref="F31:Q31"/>
    <mergeCell ref="R31:T31"/>
    <mergeCell ref="U31:W31"/>
    <mergeCell ref="X31:Z31"/>
    <mergeCell ref="AA31:AD31"/>
    <mergeCell ref="U30:W30"/>
    <mergeCell ref="B46:Z46"/>
    <mergeCell ref="AA46:AD46"/>
    <mergeCell ref="AJ46:AL46"/>
    <mergeCell ref="B47:AD47"/>
    <mergeCell ref="AJ47:AL47"/>
    <mergeCell ref="AU22:AX22"/>
    <mergeCell ref="AI25:AL25"/>
    <mergeCell ref="AM25:AO25"/>
    <mergeCell ref="AE47:AI47"/>
    <mergeCell ref="AJ43:AL43"/>
    <mergeCell ref="B45:D45"/>
    <mergeCell ref="E45:Q45"/>
    <mergeCell ref="R45:T45"/>
    <mergeCell ref="U45:W45"/>
    <mergeCell ref="X45:Z45"/>
    <mergeCell ref="AA45:AD45"/>
    <mergeCell ref="AJ45:AL45"/>
    <mergeCell ref="B41:Z41"/>
    <mergeCell ref="AA41:AD41"/>
    <mergeCell ref="AM41:AO41"/>
    <mergeCell ref="B32:D32"/>
    <mergeCell ref="F32:Q32"/>
    <mergeCell ref="R32:T32"/>
    <mergeCell ref="U32:W32"/>
    <mergeCell ref="F39:Q39"/>
    <mergeCell ref="R39:T39"/>
    <mergeCell ref="U39:W39"/>
    <mergeCell ref="X39:Z39"/>
    <mergeCell ref="AA39:AD39"/>
    <mergeCell ref="X32:Z32"/>
    <mergeCell ref="AA32:AD32"/>
    <mergeCell ref="B35:D35"/>
    <mergeCell ref="F35:Q35"/>
    <mergeCell ref="R35:T35"/>
    <mergeCell ref="U35:W35"/>
    <mergeCell ref="X35:Z35"/>
    <mergeCell ref="AI22:AK22"/>
    <mergeCell ref="AA35:AD35"/>
    <mergeCell ref="B34:D34"/>
    <mergeCell ref="F34:Q34"/>
    <mergeCell ref="R34:T34"/>
    <mergeCell ref="U34:W34"/>
    <mergeCell ref="X34:Z34"/>
    <mergeCell ref="AA34:AD34"/>
    <mergeCell ref="AI26:AL26"/>
    <mergeCell ref="B27:D27"/>
    <mergeCell ref="F27:Q27"/>
    <mergeCell ref="R27:T27"/>
    <mergeCell ref="U27:W27"/>
    <mergeCell ref="X27:Z27"/>
    <mergeCell ref="AA27:AD27"/>
    <mergeCell ref="AI27:AL27"/>
    <mergeCell ref="AL22:AO22"/>
    <mergeCell ref="AI28:AL28"/>
    <mergeCell ref="AM28:AO28"/>
    <mergeCell ref="AM29:AO29"/>
    <mergeCell ref="AM30:AO30"/>
    <mergeCell ref="AI31:AL31"/>
    <mergeCell ref="AM26:AO26"/>
    <mergeCell ref="AM27:AO27"/>
    <mergeCell ref="AI38:AL38"/>
    <mergeCell ref="AM38:AO38"/>
    <mergeCell ref="AI39:AL39"/>
    <mergeCell ref="AM39:AO39"/>
    <mergeCell ref="AI32:AL32"/>
    <mergeCell ref="AM32:AO32"/>
    <mergeCell ref="AI35:AL35"/>
    <mergeCell ref="AM35:AO35"/>
    <mergeCell ref="AI34:AL34"/>
    <mergeCell ref="AM34:AO34"/>
    <mergeCell ref="AI36:AL36"/>
    <mergeCell ref="AM36:AO36"/>
    <mergeCell ref="AI33:AL33"/>
    <mergeCell ref="AM33:AO33"/>
    <mergeCell ref="AM37:AO37"/>
    <mergeCell ref="AM43:AO43"/>
    <mergeCell ref="AF25:AH25"/>
    <mergeCell ref="N18:Q18"/>
    <mergeCell ref="R18:U18"/>
    <mergeCell ref="Z18:AC18"/>
    <mergeCell ref="AH18:AJ18"/>
    <mergeCell ref="B19:E19"/>
    <mergeCell ref="F19:I19"/>
    <mergeCell ref="J19:M19"/>
    <mergeCell ref="N19:Q19"/>
    <mergeCell ref="R19:U19"/>
    <mergeCell ref="Z19:AC19"/>
    <mergeCell ref="AH19:AJ19"/>
    <mergeCell ref="AD18:AG18"/>
    <mergeCell ref="AD19:AG19"/>
    <mergeCell ref="V18:Y18"/>
    <mergeCell ref="V19:Y19"/>
    <mergeCell ref="AI40:AL40"/>
    <mergeCell ref="AM40:AO40"/>
    <mergeCell ref="J22:L22"/>
    <mergeCell ref="M22:P22"/>
    <mergeCell ref="R22:T22"/>
    <mergeCell ref="U22:X22"/>
    <mergeCell ref="Z22:AB22"/>
    <mergeCell ref="AM44:AO44"/>
    <mergeCell ref="AM45:AO45"/>
    <mergeCell ref="AM46:AO46"/>
    <mergeCell ref="AM47:AO47"/>
    <mergeCell ref="AF46:AI46"/>
    <mergeCell ref="AF45:AI45"/>
    <mergeCell ref="AF44:AI44"/>
    <mergeCell ref="AF43:AI43"/>
    <mergeCell ref="AF26:AG26"/>
    <mergeCell ref="AF27:AG27"/>
    <mergeCell ref="AF28:AG28"/>
    <mergeCell ref="AF29:AG29"/>
    <mergeCell ref="AF30:AG30"/>
    <mergeCell ref="AF31:AG31"/>
    <mergeCell ref="AF32:AG32"/>
    <mergeCell ref="AF33:AG33"/>
    <mergeCell ref="AF34:AG34"/>
    <mergeCell ref="AF35:AG35"/>
    <mergeCell ref="AF36:AG36"/>
    <mergeCell ref="AF37:AG37"/>
    <mergeCell ref="AF38:AG38"/>
    <mergeCell ref="AF39:AG39"/>
    <mergeCell ref="AF40:AG40"/>
    <mergeCell ref="AF41:AH41"/>
  </mergeCells>
  <phoneticPr fontId="2"/>
  <pageMargins left="0.70866141732283472" right="0.70866141732283472" top="0.55118110236220474" bottom="0.55118110236220474" header="0.31496062992125984" footer="0.31496062992125984"/>
  <pageSetup paperSize="9" scale="6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CFF5-53D8-4605-A494-D28E203364EE}">
  <sheetPr>
    <tabColor rgb="FF0000CC"/>
    <pageSetUpPr fitToPage="1"/>
  </sheetPr>
  <dimension ref="A1:BV54"/>
  <sheetViews>
    <sheetView workbookViewId="0"/>
  </sheetViews>
  <sheetFormatPr defaultColWidth="3.09765625" defaultRowHeight="25.5" customHeight="1"/>
  <cols>
    <col min="1" max="1" width="2.19921875" style="65" customWidth="1"/>
    <col min="2" max="12" width="3.09765625" style="29"/>
    <col min="13" max="13" width="3.3984375" style="29" customWidth="1"/>
    <col min="14" max="29" width="3.09765625" style="29"/>
    <col min="30" max="30" width="3.09765625" style="30" customWidth="1"/>
    <col min="31" max="31" width="3.09765625" style="30"/>
    <col min="32" max="33" width="3.09765625" style="29"/>
    <col min="34" max="34" width="3.09765625" style="29" customWidth="1"/>
    <col min="35" max="73" width="3.09765625" style="29"/>
    <col min="74" max="74" width="3.09765625" style="30"/>
    <col min="75" max="16384" width="3.09765625" style="29"/>
  </cols>
  <sheetData>
    <row r="1" spans="1:74" ht="4.5" customHeight="1" thickBot="1">
      <c r="A1" s="6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4" ht="24.9" customHeight="1" thickBot="1">
      <c r="A2" s="66"/>
      <c r="B2" s="206" t="s">
        <v>15</v>
      </c>
      <c r="C2" s="207"/>
      <c r="D2" s="208"/>
      <c r="E2" s="102" t="s">
        <v>98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95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4" ht="4.5" customHeight="1">
      <c r="A3" s="66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4" ht="24.75" customHeight="1">
      <c r="A4" s="66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'貴社控(Ａ-1)'!K4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4" ht="24.9" customHeight="1">
      <c r="A5" s="66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1</v>
      </c>
      <c r="Y5" s="210"/>
      <c r="Z5" s="211"/>
      <c r="AA5" s="186" t="s">
        <v>96</v>
      </c>
      <c r="AB5" s="187"/>
      <c r="AC5" s="187"/>
      <c r="AD5" s="352" t="str">
        <f>IF('貴社控(Ａ-1)'!AD5="","",'貴社控(Ａ-1)'!AD5)</f>
        <v/>
      </c>
      <c r="AE5" s="352"/>
      <c r="AF5" s="43" t="s">
        <v>3</v>
      </c>
      <c r="AG5" s="339" t="str">
        <f>IF('貴社控(Ａ-1)'!AG5="","",'貴社控(Ａ-1)'!AG5)</f>
        <v/>
      </c>
      <c r="AH5" s="339"/>
      <c r="AI5" s="43" t="s">
        <v>4</v>
      </c>
      <c r="AJ5" s="339" t="str">
        <f>IF('貴社控(Ａ-1)'!AJ5="","",'貴社控(Ａ-1)'!AJ5)</f>
        <v/>
      </c>
      <c r="AK5" s="339"/>
      <c r="AL5" s="44" t="s">
        <v>5</v>
      </c>
      <c r="AM5" s="27"/>
      <c r="AN5" s="27"/>
      <c r="AO5" s="27"/>
      <c r="BM5" s="482"/>
      <c r="BN5" s="482"/>
      <c r="BO5" s="482"/>
      <c r="BP5" s="482"/>
    </row>
    <row r="6" spans="1:74" ht="24.9" customHeight="1">
      <c r="A6" s="66"/>
      <c r="B6" s="215" t="s">
        <v>2</v>
      </c>
      <c r="C6" s="215"/>
      <c r="D6" s="215"/>
      <c r="E6" s="215"/>
      <c r="F6" s="215"/>
      <c r="G6" s="215"/>
      <c r="H6" s="215"/>
      <c r="I6" s="215"/>
      <c r="J6" s="216" t="s">
        <v>0</v>
      </c>
      <c r="K6" s="216"/>
      <c r="L6" s="216"/>
      <c r="M6" s="18"/>
      <c r="N6" s="27"/>
      <c r="O6" s="226" t="s">
        <v>60</v>
      </c>
      <c r="P6" s="226"/>
      <c r="Q6" s="226"/>
      <c r="R6" s="27"/>
      <c r="S6" s="27"/>
      <c r="T6" s="31"/>
      <c r="U6" s="27"/>
      <c r="V6" s="27"/>
      <c r="W6" s="27"/>
      <c r="X6" s="220" t="s">
        <v>18</v>
      </c>
      <c r="Y6" s="221"/>
      <c r="Z6" s="222"/>
      <c r="AA6" s="181" t="s">
        <v>19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4" ht="24.9" customHeight="1">
      <c r="A7" s="66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IF('貴社控(Ａ-1)'!AC7:AE7="","",'貴社控(Ａ-1)'!AC7:AE7)</f>
        <v/>
      </c>
      <c r="AD7" s="528"/>
      <c r="AE7" s="528"/>
      <c r="AF7" s="530" t="s">
        <v>21</v>
      </c>
      <c r="AG7" s="530"/>
      <c r="AH7" s="528" t="str">
        <f>IF('貴社控(Ａ-1)'!AH7="","",'貴社控(Ａ-1)'!AH7)</f>
        <v/>
      </c>
      <c r="AI7" s="528"/>
      <c r="AJ7" s="528"/>
      <c r="AK7" s="198" t="s">
        <v>20</v>
      </c>
      <c r="AL7" s="199"/>
      <c r="AM7" s="27"/>
      <c r="AN7" s="27"/>
      <c r="AO7" s="27"/>
      <c r="BH7" s="29" t="s">
        <v>7</v>
      </c>
      <c r="BM7" s="29" t="s">
        <v>10</v>
      </c>
      <c r="BQ7" s="29" t="s">
        <v>13</v>
      </c>
      <c r="BV7" s="30">
        <v>1</v>
      </c>
    </row>
    <row r="8" spans="1:74" ht="24.9" customHeight="1">
      <c r="A8" s="66"/>
      <c r="B8" s="32" t="s">
        <v>33</v>
      </c>
      <c r="C8" s="227" t="s">
        <v>23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22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H8" s="29" t="s">
        <v>8</v>
      </c>
      <c r="BM8" s="29" t="s">
        <v>11</v>
      </c>
      <c r="BQ8" s="29" t="s">
        <v>14</v>
      </c>
      <c r="BV8" s="30">
        <v>2</v>
      </c>
    </row>
    <row r="9" spans="1:74" ht="24.9" customHeight="1">
      <c r="A9" s="66"/>
      <c r="B9" s="33" t="s">
        <v>34</v>
      </c>
      <c r="C9" s="201" t="s">
        <v>64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6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H9" s="29" t="s">
        <v>9</v>
      </c>
      <c r="BM9" s="29" t="s">
        <v>12</v>
      </c>
    </row>
    <row r="10" spans="1:74" ht="24.9" customHeight="1">
      <c r="A10" s="66"/>
      <c r="B10" s="33" t="s">
        <v>35</v>
      </c>
      <c r="C10" s="201" t="s">
        <v>55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5"/>
      <c r="X10" s="5"/>
      <c r="Y10" s="5"/>
      <c r="Z10" s="5"/>
      <c r="AA10" s="5"/>
      <c r="AB10" s="5"/>
      <c r="AC10" s="5"/>
      <c r="AD10" s="39"/>
      <c r="AE10" s="40"/>
      <c r="AF10" s="41"/>
      <c r="AG10" s="41"/>
      <c r="AH10" s="51"/>
      <c r="AI10" s="51"/>
      <c r="AJ10" s="51"/>
      <c r="AK10" s="51"/>
      <c r="AL10" s="51"/>
      <c r="AM10" s="27"/>
      <c r="AN10" s="27"/>
      <c r="AO10" s="27"/>
    </row>
    <row r="11" spans="1:74" ht="24.9" customHeight="1">
      <c r="A11" s="1"/>
      <c r="B11" s="8" t="s">
        <v>39</v>
      </c>
      <c r="C11" s="78" t="s">
        <v>80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79"/>
      <c r="AG11" s="3"/>
      <c r="AH11" s="41"/>
      <c r="AI11" s="41"/>
      <c r="AJ11" s="41"/>
      <c r="AK11" s="41"/>
      <c r="AL11" s="41"/>
      <c r="AM11" s="27"/>
      <c r="AN11" s="27"/>
      <c r="AO11" s="27"/>
    </row>
    <row r="12" spans="1:74" ht="24.9" customHeight="1">
      <c r="A12" s="1"/>
      <c r="B12" s="8" t="s">
        <v>40</v>
      </c>
      <c r="C12" s="201" t="s">
        <v>56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63"/>
      <c r="AI12" s="63"/>
      <c r="AJ12" s="63"/>
      <c r="AK12" s="63"/>
      <c r="AL12" s="63"/>
      <c r="AM12" s="27"/>
      <c r="AN12" s="27"/>
      <c r="AO12" s="27"/>
    </row>
    <row r="13" spans="1:74" ht="24.9" customHeight="1">
      <c r="A13" s="1"/>
      <c r="B13" s="8" t="s">
        <v>78</v>
      </c>
      <c r="C13" s="200" t="s">
        <v>37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47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4" ht="9.9" customHeight="1">
      <c r="A14" s="66"/>
      <c r="B14" s="33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5"/>
      <c r="Q14" s="75"/>
      <c r="R14" s="75"/>
      <c r="S14" s="75"/>
      <c r="T14" s="75"/>
      <c r="U14" s="75"/>
      <c r="V14" s="47"/>
      <c r="W14" s="47"/>
      <c r="X14" s="47"/>
      <c r="Y14" s="1"/>
      <c r="Z14" s="1"/>
      <c r="AA14" s="1"/>
      <c r="AB14" s="1"/>
      <c r="AC14" s="1"/>
      <c r="AD14" s="1"/>
      <c r="AE14" s="47"/>
      <c r="AF14" s="47"/>
      <c r="AG14" s="47"/>
      <c r="AH14" s="27"/>
      <c r="AI14" s="27"/>
      <c r="AJ14" s="27"/>
      <c r="AK14" s="27"/>
      <c r="AL14" s="38"/>
      <c r="AM14" s="27"/>
      <c r="AN14" s="27"/>
      <c r="AO14" s="27"/>
    </row>
    <row r="15" spans="1:74" s="10" customFormat="1" ht="24.9" customHeight="1">
      <c r="A15" s="9"/>
      <c r="B15" s="274" t="s">
        <v>31</v>
      </c>
      <c r="C15" s="274"/>
      <c r="D15" s="274"/>
      <c r="E15" s="274"/>
      <c r="F15" s="274"/>
      <c r="G15" s="274"/>
      <c r="H15" s="274" t="s">
        <v>32</v>
      </c>
      <c r="I15" s="274"/>
      <c r="J15" s="274"/>
      <c r="K15" s="274"/>
      <c r="L15" s="144" t="s">
        <v>77</v>
      </c>
      <c r="M15" s="144"/>
      <c r="N15" s="144"/>
      <c r="O15" s="144"/>
      <c r="P15" s="144"/>
      <c r="Q15" s="144" t="s">
        <v>79</v>
      </c>
      <c r="R15" s="144"/>
      <c r="S15" s="144"/>
      <c r="T15" s="144"/>
      <c r="U15" s="144"/>
      <c r="V15" s="144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BH15"/>
      <c r="BS15" s="11"/>
    </row>
    <row r="16" spans="1:74" s="10" customFormat="1" ht="24.9" customHeight="1">
      <c r="A16" s="9"/>
      <c r="B16" s="521" t="str">
        <f>IF('貴社控(Ａ-1)'!B16:G16="","",'貴社控(Ａ-1)'!B16:G16)</f>
        <v/>
      </c>
      <c r="C16" s="521"/>
      <c r="D16" s="521"/>
      <c r="E16" s="521"/>
      <c r="F16" s="521"/>
      <c r="G16" s="521"/>
      <c r="H16" s="522" t="str">
        <f>IF('貴社控(Ａ-1)'!H16:K16="","",'貴社控(Ａ-1)'!H16:K16)</f>
        <v/>
      </c>
      <c r="I16" s="522"/>
      <c r="J16" s="522"/>
      <c r="K16" s="522"/>
      <c r="L16" s="274" t="str">
        <f>IF('貴社控(Ａ-1)'!L16:P16="","",'貴社控(Ａ-1)'!L16:P16)</f>
        <v/>
      </c>
      <c r="M16" s="274"/>
      <c r="N16" s="274"/>
      <c r="O16" s="274"/>
      <c r="P16" s="274"/>
      <c r="Q16" s="274" t="str">
        <f>IF('貴社控(Ａ-1)'!Q16:V16="","",'貴社控(Ａ-1)'!Q16:V16)</f>
        <v/>
      </c>
      <c r="R16" s="274"/>
      <c r="S16" s="274"/>
      <c r="T16" s="274"/>
      <c r="U16" s="274"/>
      <c r="V16" s="274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Z16" s="18"/>
      <c r="BO16" s="19"/>
    </row>
    <row r="17" spans="1:74" customFormat="1" ht="9.9" customHeight="1" thickBo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27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19"/>
      <c r="BP17" s="29"/>
      <c r="BQ17" s="29"/>
      <c r="BR17" s="29"/>
      <c r="BS17" s="29"/>
      <c r="BT17" s="29"/>
      <c r="BU17" s="29"/>
      <c r="BV17" s="30"/>
    </row>
    <row r="18" spans="1:74" s="13" customFormat="1" ht="24.9" customHeight="1" thickTop="1" thickBot="1">
      <c r="A18" s="12"/>
      <c r="B18" s="421" t="s">
        <v>81</v>
      </c>
      <c r="C18" s="421"/>
      <c r="D18" s="421"/>
      <c r="E18" s="421"/>
      <c r="F18" s="421" t="s">
        <v>82</v>
      </c>
      <c r="G18" s="421"/>
      <c r="H18" s="421"/>
      <c r="I18" s="421"/>
      <c r="J18" s="523" t="s">
        <v>83</v>
      </c>
      <c r="K18" s="523"/>
      <c r="L18" s="523"/>
      <c r="M18" s="523"/>
      <c r="N18" s="415" t="s">
        <v>84</v>
      </c>
      <c r="O18" s="416"/>
      <c r="P18" s="416"/>
      <c r="Q18" s="417"/>
      <c r="R18" s="418" t="s">
        <v>85</v>
      </c>
      <c r="S18" s="419"/>
      <c r="T18" s="419"/>
      <c r="U18" s="420"/>
      <c r="V18" s="106" t="s">
        <v>94</v>
      </c>
      <c r="W18" s="107"/>
      <c r="X18" s="107"/>
      <c r="Y18" s="108"/>
      <c r="Z18" s="415" t="s">
        <v>86</v>
      </c>
      <c r="AA18" s="416"/>
      <c r="AB18" s="416"/>
      <c r="AC18" s="416"/>
      <c r="AD18" s="430" t="s">
        <v>93</v>
      </c>
      <c r="AE18" s="431"/>
      <c r="AF18" s="431"/>
      <c r="AG18" s="432"/>
      <c r="AH18" s="421" t="s">
        <v>87</v>
      </c>
      <c r="AI18" s="421"/>
      <c r="AJ18" s="421"/>
      <c r="AK18" s="12"/>
      <c r="AL18" s="12"/>
      <c r="AM18" s="12"/>
      <c r="AN18" s="12"/>
      <c r="AO18" s="12"/>
      <c r="AR18"/>
      <c r="BD18"/>
      <c r="BE18"/>
      <c r="BF18"/>
      <c r="BG18"/>
      <c r="BH18"/>
      <c r="BS18" s="14"/>
    </row>
    <row r="19" spans="1:74" s="13" customFormat="1" ht="24.9" customHeight="1" thickTop="1" thickBot="1">
      <c r="A19" s="12"/>
      <c r="B19" s="422">
        <f>IF('貴社控(Ａ-1)'!B19="",0,'貴社控(Ａ-1)'!B19)</f>
        <v>0</v>
      </c>
      <c r="C19" s="422"/>
      <c r="D19" s="422"/>
      <c r="E19" s="422"/>
      <c r="F19" s="422">
        <f>IF('貴社控(Ａ-1)'!F19="",0,'貴社控(Ａ-1)'!F19)</f>
        <v>0</v>
      </c>
      <c r="G19" s="422"/>
      <c r="H19" s="422"/>
      <c r="I19" s="422"/>
      <c r="J19" s="422">
        <f>IF('貴社控(Ａ-1)'!J19="",0,'貴社控(Ａ-1)'!J19)</f>
        <v>0</v>
      </c>
      <c r="K19" s="422"/>
      <c r="L19" s="422"/>
      <c r="M19" s="422"/>
      <c r="N19" s="422">
        <f>B19+F19-J19</f>
        <v>0</v>
      </c>
      <c r="O19" s="422"/>
      <c r="P19" s="422"/>
      <c r="Q19" s="423"/>
      <c r="R19" s="424">
        <f>AL22</f>
        <v>0</v>
      </c>
      <c r="S19" s="425"/>
      <c r="T19" s="425"/>
      <c r="U19" s="426"/>
      <c r="V19" s="436"/>
      <c r="W19" s="437"/>
      <c r="X19" s="437"/>
      <c r="Y19" s="438"/>
      <c r="Z19" s="276">
        <f>J19+R19</f>
        <v>0</v>
      </c>
      <c r="AA19" s="277"/>
      <c r="AB19" s="277"/>
      <c r="AC19" s="277"/>
      <c r="AD19" s="433">
        <f>IF('貴社控(Ａ-1)'!AD19:AG19="",0,'貴社控(Ａ-1)'!AD19:AG19)</f>
        <v>0</v>
      </c>
      <c r="AE19" s="434"/>
      <c r="AF19" s="434"/>
      <c r="AG19" s="435"/>
      <c r="AH19" s="427" t="str">
        <f>IF(B19=0,"---",Z19/(B19+F19))</f>
        <v>---</v>
      </c>
      <c r="AI19" s="428"/>
      <c r="AJ19" s="429"/>
      <c r="AK19" s="12"/>
      <c r="AL19" s="12"/>
      <c r="AM19" s="12"/>
      <c r="AN19" s="12"/>
      <c r="AO19" s="12"/>
      <c r="AR19"/>
      <c r="BD19"/>
      <c r="BE19"/>
      <c r="BF19"/>
      <c r="BG19"/>
      <c r="BH19"/>
      <c r="BS19" s="14"/>
    </row>
    <row r="20" spans="1:74" ht="9.9" customHeight="1" thickTop="1" thickBot="1">
      <c r="A20" s="66"/>
      <c r="B20" s="67"/>
      <c r="C20" s="67"/>
      <c r="D20" s="67"/>
      <c r="E20" s="67"/>
      <c r="F20" s="67"/>
      <c r="G20" s="67"/>
      <c r="H20" s="22"/>
      <c r="I20" s="22"/>
      <c r="J20" s="22"/>
      <c r="K20" s="22"/>
      <c r="L20" s="68"/>
      <c r="M20" s="68"/>
      <c r="N20" s="68"/>
      <c r="O20" s="68"/>
      <c r="P20" s="63"/>
      <c r="Q20" s="63"/>
      <c r="R20" s="63"/>
      <c r="S20" s="63"/>
      <c r="T20" s="63"/>
      <c r="U20" s="63"/>
      <c r="V20" s="63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  <c r="AJ20" s="70"/>
      <c r="AK20" s="70"/>
      <c r="AL20" s="70"/>
      <c r="AM20" s="27"/>
      <c r="AN20" s="27"/>
      <c r="AO20" s="27"/>
    </row>
    <row r="21" spans="1:74" ht="24.9" customHeight="1" thickTop="1" thickBot="1">
      <c r="A21" s="66"/>
      <c r="B21" s="511" t="s">
        <v>70</v>
      </c>
      <c r="C21" s="512"/>
      <c r="D21" s="513"/>
      <c r="E21" s="27"/>
      <c r="F21" s="239" t="s">
        <v>66</v>
      </c>
      <c r="G21" s="240"/>
      <c r="H21" s="240"/>
      <c r="I21" s="517"/>
      <c r="J21" s="242" t="s">
        <v>60</v>
      </c>
      <c r="K21" s="242"/>
      <c r="L21" s="242"/>
      <c r="M21" s="260">
        <f>'貴社控(Ａ-1)'!M21:P21</f>
        <v>0</v>
      </c>
      <c r="N21" s="260"/>
      <c r="O21" s="260"/>
      <c r="P21" s="261"/>
      <c r="Q21" s="27"/>
      <c r="R21" s="243" t="s">
        <v>61</v>
      </c>
      <c r="S21" s="242"/>
      <c r="T21" s="242"/>
      <c r="U21" s="237">
        <f>'貴社控(Ａ-2)'!I11</f>
        <v>0</v>
      </c>
      <c r="V21" s="237"/>
      <c r="W21" s="237"/>
      <c r="X21" s="238"/>
      <c r="Y21" s="27"/>
      <c r="Z21" s="244" t="s">
        <v>68</v>
      </c>
      <c r="AA21" s="245"/>
      <c r="AB21" s="245"/>
      <c r="AC21" s="237">
        <f>M21+U21</f>
        <v>0</v>
      </c>
      <c r="AD21" s="237"/>
      <c r="AE21" s="237"/>
      <c r="AF21" s="238"/>
      <c r="AG21" s="27"/>
      <c r="AH21" s="27"/>
      <c r="AI21" s="18"/>
      <c r="AJ21" s="18"/>
      <c r="AK21" s="18"/>
      <c r="AL21" s="18"/>
      <c r="AM21" s="63"/>
      <c r="AN21" s="63"/>
      <c r="AO21" s="38" t="s">
        <v>57</v>
      </c>
    </row>
    <row r="22" spans="1:74" ht="24.9" customHeight="1" thickTop="1" thickBot="1">
      <c r="A22" s="66"/>
      <c r="B22" s="514"/>
      <c r="C22" s="515"/>
      <c r="D22" s="516"/>
      <c r="E22" s="27"/>
      <c r="F22" s="518" t="s">
        <v>67</v>
      </c>
      <c r="G22" s="519"/>
      <c r="H22" s="519"/>
      <c r="I22" s="520"/>
      <c r="J22" s="445" t="s">
        <v>60</v>
      </c>
      <c r="K22" s="445"/>
      <c r="L22" s="445"/>
      <c r="M22" s="446">
        <f>'貴社控(Ａ-1)'!M22:P22</f>
        <v>0</v>
      </c>
      <c r="N22" s="446"/>
      <c r="O22" s="446"/>
      <c r="P22" s="447"/>
      <c r="Q22" s="27"/>
      <c r="R22" s="448" t="s">
        <v>61</v>
      </c>
      <c r="S22" s="445"/>
      <c r="T22" s="445"/>
      <c r="U22" s="449">
        <f>'貴社控(Ａ-2)'!I12</f>
        <v>0</v>
      </c>
      <c r="V22" s="449"/>
      <c r="W22" s="449"/>
      <c r="X22" s="450"/>
      <c r="Y22" s="27"/>
      <c r="Z22" s="451" t="s">
        <v>68</v>
      </c>
      <c r="AA22" s="452"/>
      <c r="AB22" s="452"/>
      <c r="AC22" s="449">
        <f>M22+U22</f>
        <v>0</v>
      </c>
      <c r="AD22" s="449"/>
      <c r="AE22" s="449"/>
      <c r="AF22" s="450"/>
      <c r="AG22" s="27"/>
      <c r="AH22" s="27"/>
      <c r="AI22" s="246" t="s">
        <v>69</v>
      </c>
      <c r="AJ22" s="247"/>
      <c r="AK22" s="247"/>
      <c r="AL22" s="237">
        <f>AC21+AC22</f>
        <v>0</v>
      </c>
      <c r="AM22" s="237"/>
      <c r="AN22" s="237"/>
      <c r="AO22" s="238"/>
      <c r="AU22" s="482"/>
      <c r="AV22" s="482"/>
      <c r="AW22" s="482"/>
      <c r="AX22" s="482"/>
    </row>
    <row r="23" spans="1:74" ht="24.9" customHeight="1">
      <c r="A23" s="66"/>
      <c r="B23" s="21"/>
      <c r="C23" s="21"/>
      <c r="D23" s="21"/>
      <c r="E23" s="27"/>
      <c r="F23" s="93"/>
      <c r="G23" s="93"/>
      <c r="H23" s="93"/>
      <c r="I23" s="93"/>
      <c r="J23" s="22"/>
      <c r="K23" s="22"/>
      <c r="L23" s="22"/>
      <c r="M23" s="94"/>
      <c r="N23" s="94"/>
      <c r="O23" s="94"/>
      <c r="P23" s="94"/>
      <c r="Q23" s="27"/>
      <c r="R23" s="22"/>
      <c r="S23" s="22"/>
      <c r="T23" s="22"/>
      <c r="U23" s="95"/>
      <c r="V23" s="95"/>
      <c r="W23" s="95"/>
      <c r="X23" s="95"/>
      <c r="Y23" s="27"/>
      <c r="Z23" s="21"/>
      <c r="AA23" s="21"/>
      <c r="AB23" s="21"/>
      <c r="AC23" s="95"/>
      <c r="AD23" s="95"/>
      <c r="AE23" s="95"/>
      <c r="AF23" s="95"/>
      <c r="AG23" s="27"/>
      <c r="AH23" s="27"/>
      <c r="AI23" s="96"/>
      <c r="AJ23" s="96"/>
      <c r="AK23" s="96"/>
      <c r="AL23" s="95"/>
      <c r="AM23" s="95"/>
      <c r="AN23" s="95"/>
      <c r="AO23" s="95"/>
      <c r="AU23" s="30"/>
      <c r="AV23" s="30"/>
      <c r="AW23" s="30"/>
      <c r="AX23" s="30"/>
    </row>
    <row r="24" spans="1:74" ht="9.9" customHeight="1">
      <c r="A24" s="66"/>
      <c r="B24" s="2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8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74" ht="24.9" customHeight="1">
      <c r="A25" s="66"/>
      <c r="B25" s="531" t="s">
        <v>29</v>
      </c>
      <c r="C25" s="532"/>
      <c r="D25" s="533"/>
      <c r="E25" s="217" t="s">
        <v>28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9"/>
      <c r="R25" s="534" t="s">
        <v>24</v>
      </c>
      <c r="S25" s="532"/>
      <c r="T25" s="535"/>
      <c r="U25" s="531" t="s">
        <v>25</v>
      </c>
      <c r="V25" s="532"/>
      <c r="W25" s="533"/>
      <c r="X25" s="534" t="s">
        <v>26</v>
      </c>
      <c r="Y25" s="532"/>
      <c r="Z25" s="535"/>
      <c r="AA25" s="531" t="s">
        <v>27</v>
      </c>
      <c r="AB25" s="532"/>
      <c r="AC25" s="532"/>
      <c r="AD25" s="533"/>
      <c r="AE25" s="42" t="s">
        <v>30</v>
      </c>
      <c r="AF25" s="412" t="s">
        <v>90</v>
      </c>
      <c r="AG25" s="413"/>
      <c r="AH25" s="414"/>
      <c r="AI25" s="483" t="s">
        <v>44</v>
      </c>
      <c r="AJ25" s="484"/>
      <c r="AK25" s="484"/>
      <c r="AL25" s="485"/>
      <c r="AM25" s="413" t="s">
        <v>45</v>
      </c>
      <c r="AN25" s="413"/>
      <c r="AO25" s="414"/>
    </row>
    <row r="26" spans="1:74" ht="24.9" customHeight="1">
      <c r="A26" s="66"/>
      <c r="B26" s="459" t="str">
        <f>IF('貴社控(Ａ-1)'!B25="","",'貴社控(Ａ-1)'!B25)</f>
        <v/>
      </c>
      <c r="C26" s="460"/>
      <c r="D26" s="461"/>
      <c r="E26" s="24" t="str">
        <f>IF(AE26=8,"※","")</f>
        <v/>
      </c>
      <c r="F26" s="462" t="str">
        <f>IF('貴社控(Ａ-1)'!F25="","",'貴社控(Ａ-1)'!F25)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IF('貴社控(Ａ-1)'!R25="","",'貴社控(Ａ-1)'!R25)</f>
        <v/>
      </c>
      <c r="S26" s="465"/>
      <c r="T26" s="466"/>
      <c r="U26" s="467" t="str">
        <f>IF('貴社控(Ａ-1)'!U25="","",'貴社控(Ａ-1)'!U25)</f>
        <v/>
      </c>
      <c r="V26" s="465"/>
      <c r="W26" s="468"/>
      <c r="X26" s="469" t="str">
        <f>IF('貴社控(Ａ-1)'!X25="","",'貴社控(Ａ-1)'!X25)</f>
        <v/>
      </c>
      <c r="Y26" s="470"/>
      <c r="Z26" s="471"/>
      <c r="AA26" s="456" t="str">
        <f>IF('貴社控(Ａ-1)'!AA25="","",'貴社控(Ａ-1)'!AA25)</f>
        <v/>
      </c>
      <c r="AB26" s="457"/>
      <c r="AC26" s="457"/>
      <c r="AD26" s="458"/>
      <c r="AE26" s="82" t="str">
        <f>IF('貴社控(Ａ-1)'!AE25="","",'貴社控(Ａ-1)'!AE25)</f>
        <v/>
      </c>
      <c r="AF26" s="403"/>
      <c r="AG26" s="404"/>
      <c r="AH26" s="89" t="str">
        <f>IF(AA26="","","％")</f>
        <v/>
      </c>
      <c r="AI26" s="472"/>
      <c r="AJ26" s="473"/>
      <c r="AK26" s="473"/>
      <c r="AL26" s="474"/>
      <c r="AM26" s="475"/>
      <c r="AN26" s="476"/>
      <c r="AO26" s="477"/>
    </row>
    <row r="27" spans="1:74" ht="24.9" customHeight="1">
      <c r="A27" s="66"/>
      <c r="B27" s="459" t="str">
        <f>IF('貴社控(Ａ-1)'!B26="","",'貴社控(Ａ-1)'!B26)</f>
        <v/>
      </c>
      <c r="C27" s="460"/>
      <c r="D27" s="461"/>
      <c r="E27" s="25" t="str">
        <f t="shared" ref="E27:E40" si="0">IF(AE27=8,"※","")</f>
        <v/>
      </c>
      <c r="F27" s="462" t="str">
        <f>IF('貴社控(Ａ-1)'!F26="","",'貴社控(Ａ-1)'!F26)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IF('貴社控(Ａ-1)'!R26="","",'貴社控(Ａ-1)'!R26)</f>
        <v/>
      </c>
      <c r="S27" s="465"/>
      <c r="T27" s="466"/>
      <c r="U27" s="467" t="str">
        <f>IF('貴社控(Ａ-1)'!U26="","",'貴社控(Ａ-1)'!U26)</f>
        <v/>
      </c>
      <c r="V27" s="465"/>
      <c r="W27" s="468"/>
      <c r="X27" s="469" t="str">
        <f>IF('貴社控(Ａ-1)'!X26="","",'貴社控(Ａ-1)'!X26)</f>
        <v/>
      </c>
      <c r="Y27" s="470"/>
      <c r="Z27" s="471"/>
      <c r="AA27" s="456" t="str">
        <f>IF('貴社控(Ａ-1)'!AA26="","",'貴社控(Ａ-1)'!AA26)</f>
        <v/>
      </c>
      <c r="AB27" s="457"/>
      <c r="AC27" s="457"/>
      <c r="AD27" s="458"/>
      <c r="AE27" s="83" t="str">
        <f>IF('貴社控(Ａ-1)'!AE26="","",'貴社控(Ａ-1)'!AE26)</f>
        <v/>
      </c>
      <c r="AF27" s="405"/>
      <c r="AG27" s="406"/>
      <c r="AH27" s="89" t="str">
        <f t="shared" ref="AH27:AH40" si="1">IF(AA27="","","％")</f>
        <v/>
      </c>
      <c r="AI27" s="453"/>
      <c r="AJ27" s="454"/>
      <c r="AK27" s="454"/>
      <c r="AL27" s="455"/>
      <c r="AM27" s="442"/>
      <c r="AN27" s="443"/>
      <c r="AO27" s="444"/>
      <c r="BV27" s="29"/>
    </row>
    <row r="28" spans="1:74" ht="24.9" customHeight="1">
      <c r="A28" s="66"/>
      <c r="B28" s="459" t="str">
        <f>IF('貴社控(Ａ-1)'!B27="","",'貴社控(Ａ-1)'!B27)</f>
        <v/>
      </c>
      <c r="C28" s="460"/>
      <c r="D28" s="461"/>
      <c r="E28" s="25" t="str">
        <f t="shared" si="0"/>
        <v/>
      </c>
      <c r="F28" s="462" t="str">
        <f>IF('貴社控(Ａ-1)'!F27="","",'貴社控(Ａ-1)'!F27)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IF('貴社控(Ａ-1)'!R27="","",'貴社控(Ａ-1)'!R27)</f>
        <v/>
      </c>
      <c r="S28" s="465"/>
      <c r="T28" s="466"/>
      <c r="U28" s="467" t="str">
        <f>IF('貴社控(Ａ-1)'!U27="","",'貴社控(Ａ-1)'!U27)</f>
        <v/>
      </c>
      <c r="V28" s="465"/>
      <c r="W28" s="468"/>
      <c r="X28" s="469" t="str">
        <f>IF('貴社控(Ａ-1)'!X27="","",'貴社控(Ａ-1)'!X27)</f>
        <v/>
      </c>
      <c r="Y28" s="470"/>
      <c r="Z28" s="471"/>
      <c r="AA28" s="456" t="str">
        <f>IF('貴社控(Ａ-1)'!AA27="","",'貴社控(Ａ-1)'!AA27)</f>
        <v/>
      </c>
      <c r="AB28" s="457"/>
      <c r="AC28" s="457"/>
      <c r="AD28" s="458"/>
      <c r="AE28" s="83" t="str">
        <f>IF('貴社控(Ａ-1)'!AE27="","",'貴社控(Ａ-1)'!AE27)</f>
        <v/>
      </c>
      <c r="AF28" s="405"/>
      <c r="AG28" s="406"/>
      <c r="AH28" s="89" t="str">
        <f t="shared" si="1"/>
        <v/>
      </c>
      <c r="AI28" s="453"/>
      <c r="AJ28" s="454"/>
      <c r="AK28" s="454"/>
      <c r="AL28" s="455"/>
      <c r="AM28" s="442"/>
      <c r="AN28" s="443"/>
      <c r="AO28" s="444"/>
      <c r="BV28" s="29"/>
    </row>
    <row r="29" spans="1:74" ht="24.9" customHeight="1">
      <c r="A29" s="66"/>
      <c r="B29" s="459" t="str">
        <f>IF('貴社控(Ａ-1)'!B28="","",'貴社控(Ａ-1)'!B28)</f>
        <v/>
      </c>
      <c r="C29" s="460"/>
      <c r="D29" s="461"/>
      <c r="E29" s="25" t="str">
        <f t="shared" si="0"/>
        <v/>
      </c>
      <c r="F29" s="462" t="str">
        <f>IF('貴社控(Ａ-1)'!F28="","",'貴社控(Ａ-1)'!F28)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IF('貴社控(Ａ-1)'!R28="","",'貴社控(Ａ-1)'!R28)</f>
        <v/>
      </c>
      <c r="S29" s="465"/>
      <c r="T29" s="466"/>
      <c r="U29" s="467" t="str">
        <f>IF('貴社控(Ａ-1)'!U28="","",'貴社控(Ａ-1)'!U28)</f>
        <v/>
      </c>
      <c r="V29" s="465"/>
      <c r="W29" s="468"/>
      <c r="X29" s="469" t="str">
        <f>IF('貴社控(Ａ-1)'!X28="","",'貴社控(Ａ-1)'!X28)</f>
        <v/>
      </c>
      <c r="Y29" s="470"/>
      <c r="Z29" s="471"/>
      <c r="AA29" s="456" t="str">
        <f>IF('貴社控(Ａ-1)'!AA28="","",'貴社控(Ａ-1)'!AA28)</f>
        <v/>
      </c>
      <c r="AB29" s="457"/>
      <c r="AC29" s="457"/>
      <c r="AD29" s="458"/>
      <c r="AE29" s="83" t="str">
        <f>IF('貴社控(Ａ-1)'!AE28="","",'貴社控(Ａ-1)'!AE28)</f>
        <v/>
      </c>
      <c r="AF29" s="405"/>
      <c r="AG29" s="406"/>
      <c r="AH29" s="89" t="str">
        <f t="shared" si="1"/>
        <v/>
      </c>
      <c r="AI29" s="453"/>
      <c r="AJ29" s="454"/>
      <c r="AK29" s="454"/>
      <c r="AL29" s="455"/>
      <c r="AM29" s="442"/>
      <c r="AN29" s="443"/>
      <c r="AO29" s="444"/>
      <c r="BV29" s="29"/>
    </row>
    <row r="30" spans="1:74" ht="24.9" customHeight="1">
      <c r="A30" s="66"/>
      <c r="B30" s="459" t="str">
        <f>IF('貴社控(Ａ-1)'!B29="","",'貴社控(Ａ-1)'!B29)</f>
        <v/>
      </c>
      <c r="C30" s="460"/>
      <c r="D30" s="461"/>
      <c r="E30" s="25" t="str">
        <f t="shared" si="0"/>
        <v/>
      </c>
      <c r="F30" s="462" t="str">
        <f>IF('貴社控(Ａ-1)'!F29="","",'貴社控(Ａ-1)'!F29)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IF('貴社控(Ａ-1)'!R29="","",'貴社控(Ａ-1)'!R29)</f>
        <v/>
      </c>
      <c r="S30" s="465"/>
      <c r="T30" s="466"/>
      <c r="U30" s="467" t="str">
        <f>IF('貴社控(Ａ-1)'!U29="","",'貴社控(Ａ-1)'!U29)</f>
        <v/>
      </c>
      <c r="V30" s="465"/>
      <c r="W30" s="468"/>
      <c r="X30" s="469" t="str">
        <f>IF('貴社控(Ａ-1)'!X29="","",'貴社控(Ａ-1)'!X29)</f>
        <v/>
      </c>
      <c r="Y30" s="470"/>
      <c r="Z30" s="471"/>
      <c r="AA30" s="456" t="str">
        <f>IF('貴社控(Ａ-1)'!AA29="","",'貴社控(Ａ-1)'!AA29)</f>
        <v/>
      </c>
      <c r="AB30" s="457"/>
      <c r="AC30" s="457"/>
      <c r="AD30" s="458"/>
      <c r="AE30" s="83" t="str">
        <f>IF('貴社控(Ａ-1)'!AE29="","",'貴社控(Ａ-1)'!AE29)</f>
        <v/>
      </c>
      <c r="AF30" s="405"/>
      <c r="AG30" s="406"/>
      <c r="AH30" s="89" t="str">
        <f t="shared" si="1"/>
        <v/>
      </c>
      <c r="AI30" s="453"/>
      <c r="AJ30" s="454"/>
      <c r="AK30" s="454"/>
      <c r="AL30" s="455"/>
      <c r="AM30" s="442"/>
      <c r="AN30" s="443"/>
      <c r="AO30" s="444"/>
      <c r="BV30" s="29"/>
    </row>
    <row r="31" spans="1:74" ht="24.9" customHeight="1">
      <c r="A31" s="66"/>
      <c r="B31" s="459" t="str">
        <f>IF('貴社控(Ａ-1)'!B30="","",'貴社控(Ａ-1)'!B30)</f>
        <v/>
      </c>
      <c r="C31" s="460"/>
      <c r="D31" s="461"/>
      <c r="E31" s="25" t="str">
        <f t="shared" si="0"/>
        <v/>
      </c>
      <c r="F31" s="462" t="str">
        <f>IF('貴社控(Ａ-1)'!F30="","",'貴社控(Ａ-1)'!F30)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IF('貴社控(Ａ-1)'!R30="","",'貴社控(Ａ-1)'!R30)</f>
        <v/>
      </c>
      <c r="S31" s="465"/>
      <c r="T31" s="466"/>
      <c r="U31" s="467" t="str">
        <f>IF('貴社控(Ａ-1)'!U30="","",'貴社控(Ａ-1)'!U30)</f>
        <v/>
      </c>
      <c r="V31" s="465"/>
      <c r="W31" s="468"/>
      <c r="X31" s="469" t="str">
        <f>IF('貴社控(Ａ-1)'!X30="","",'貴社控(Ａ-1)'!X30)</f>
        <v/>
      </c>
      <c r="Y31" s="470"/>
      <c r="Z31" s="471"/>
      <c r="AA31" s="456" t="str">
        <f>IF('貴社控(Ａ-1)'!AA30="","",'貴社控(Ａ-1)'!AA30)</f>
        <v/>
      </c>
      <c r="AB31" s="457"/>
      <c r="AC31" s="457"/>
      <c r="AD31" s="458"/>
      <c r="AE31" s="83" t="str">
        <f>IF('貴社控(Ａ-1)'!AE30="","",'貴社控(Ａ-1)'!AE30)</f>
        <v/>
      </c>
      <c r="AF31" s="405"/>
      <c r="AG31" s="406"/>
      <c r="AH31" s="89" t="str">
        <f t="shared" si="1"/>
        <v/>
      </c>
      <c r="AI31" s="453"/>
      <c r="AJ31" s="454"/>
      <c r="AK31" s="454"/>
      <c r="AL31" s="455"/>
      <c r="AM31" s="442"/>
      <c r="AN31" s="443"/>
      <c r="AO31" s="444"/>
      <c r="BV31" s="29"/>
    </row>
    <row r="32" spans="1:74" ht="24.9" customHeight="1">
      <c r="A32" s="66"/>
      <c r="B32" s="459" t="str">
        <f>IF('貴社控(Ａ-1)'!B31="","",'貴社控(Ａ-1)'!B31)</f>
        <v/>
      </c>
      <c r="C32" s="460"/>
      <c r="D32" s="461"/>
      <c r="E32" s="25" t="str">
        <f t="shared" si="0"/>
        <v/>
      </c>
      <c r="F32" s="462" t="str">
        <f>IF('貴社控(Ａ-1)'!F31="","",'貴社控(Ａ-1)'!F31)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IF('貴社控(Ａ-1)'!R31="","",'貴社控(Ａ-1)'!R31)</f>
        <v/>
      </c>
      <c r="S32" s="465"/>
      <c r="T32" s="466"/>
      <c r="U32" s="467" t="str">
        <f>IF('貴社控(Ａ-1)'!U31="","",'貴社控(Ａ-1)'!U31)</f>
        <v/>
      </c>
      <c r="V32" s="465"/>
      <c r="W32" s="468"/>
      <c r="X32" s="469" t="str">
        <f>IF('貴社控(Ａ-1)'!X31="","",'貴社控(Ａ-1)'!X31)</f>
        <v/>
      </c>
      <c r="Y32" s="470"/>
      <c r="Z32" s="471"/>
      <c r="AA32" s="456" t="str">
        <f>IF('貴社控(Ａ-1)'!AA31="","",'貴社控(Ａ-1)'!AA31)</f>
        <v/>
      </c>
      <c r="AB32" s="457"/>
      <c r="AC32" s="457"/>
      <c r="AD32" s="458"/>
      <c r="AE32" s="83" t="str">
        <f>IF('貴社控(Ａ-1)'!AE31="","",'貴社控(Ａ-1)'!AE31)</f>
        <v/>
      </c>
      <c r="AF32" s="405"/>
      <c r="AG32" s="406"/>
      <c r="AH32" s="89" t="str">
        <f t="shared" si="1"/>
        <v/>
      </c>
      <c r="AI32" s="453"/>
      <c r="AJ32" s="454"/>
      <c r="AK32" s="454"/>
      <c r="AL32" s="455"/>
      <c r="AM32" s="442"/>
      <c r="AN32" s="443"/>
      <c r="AO32" s="444"/>
      <c r="BV32" s="29"/>
    </row>
    <row r="33" spans="1:74" ht="24.9" customHeight="1">
      <c r="A33" s="66"/>
      <c r="B33" s="459" t="str">
        <f>IF('貴社控(Ａ-1)'!B32="","",'貴社控(Ａ-1)'!B32)</f>
        <v/>
      </c>
      <c r="C33" s="460"/>
      <c r="D33" s="461"/>
      <c r="E33" s="25" t="str">
        <f t="shared" si="0"/>
        <v/>
      </c>
      <c r="F33" s="462" t="str">
        <f>IF('貴社控(Ａ-1)'!F32="","",'貴社控(Ａ-1)'!F32)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IF('貴社控(Ａ-1)'!R32="","",'貴社控(Ａ-1)'!R32)</f>
        <v/>
      </c>
      <c r="S33" s="465"/>
      <c r="T33" s="466"/>
      <c r="U33" s="467" t="str">
        <f>IF('貴社控(Ａ-1)'!U32="","",'貴社控(Ａ-1)'!U32)</f>
        <v/>
      </c>
      <c r="V33" s="465"/>
      <c r="W33" s="468"/>
      <c r="X33" s="469" t="str">
        <f>IF('貴社控(Ａ-1)'!X32="","",'貴社控(Ａ-1)'!X32)</f>
        <v/>
      </c>
      <c r="Y33" s="470"/>
      <c r="Z33" s="471"/>
      <c r="AA33" s="456" t="str">
        <f>IF('貴社控(Ａ-1)'!AA32="","",'貴社控(Ａ-1)'!AA32)</f>
        <v/>
      </c>
      <c r="AB33" s="457"/>
      <c r="AC33" s="457"/>
      <c r="AD33" s="458"/>
      <c r="AE33" s="83" t="str">
        <f>IF('貴社控(Ａ-1)'!AE32="","",'貴社控(Ａ-1)'!AE32)</f>
        <v/>
      </c>
      <c r="AF33" s="405"/>
      <c r="AG33" s="406"/>
      <c r="AH33" s="89" t="str">
        <f t="shared" si="1"/>
        <v/>
      </c>
      <c r="AI33" s="453"/>
      <c r="AJ33" s="454"/>
      <c r="AK33" s="454"/>
      <c r="AL33" s="455"/>
      <c r="AM33" s="442"/>
      <c r="AN33" s="443"/>
      <c r="AO33" s="444"/>
      <c r="BV33" s="29"/>
    </row>
    <row r="34" spans="1:74" ht="24.9" customHeight="1">
      <c r="A34" s="66"/>
      <c r="B34" s="459" t="str">
        <f>IF('貴社控(Ａ-1)'!B33="","",'貴社控(Ａ-1)'!B33)</f>
        <v/>
      </c>
      <c r="C34" s="460"/>
      <c r="D34" s="461"/>
      <c r="E34" s="25" t="str">
        <f t="shared" si="0"/>
        <v/>
      </c>
      <c r="F34" s="462" t="str">
        <f>IF('貴社控(Ａ-1)'!F33="","",'貴社控(Ａ-1)'!F33)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IF('貴社控(Ａ-1)'!R33="","",'貴社控(Ａ-1)'!R33)</f>
        <v/>
      </c>
      <c r="S34" s="465"/>
      <c r="T34" s="466"/>
      <c r="U34" s="467" t="str">
        <f>IF('貴社控(Ａ-1)'!U33="","",'貴社控(Ａ-1)'!U33)</f>
        <v/>
      </c>
      <c r="V34" s="465"/>
      <c r="W34" s="468"/>
      <c r="X34" s="469" t="str">
        <f>IF('貴社控(Ａ-1)'!X33="","",'貴社控(Ａ-1)'!X33)</f>
        <v/>
      </c>
      <c r="Y34" s="470"/>
      <c r="Z34" s="471"/>
      <c r="AA34" s="456" t="str">
        <f>IF('貴社控(Ａ-1)'!AA33="","",'貴社控(Ａ-1)'!AA33)</f>
        <v/>
      </c>
      <c r="AB34" s="457"/>
      <c r="AC34" s="457"/>
      <c r="AD34" s="458"/>
      <c r="AE34" s="83" t="str">
        <f>IF('貴社控(Ａ-1)'!AE33="","",'貴社控(Ａ-1)'!AE33)</f>
        <v/>
      </c>
      <c r="AF34" s="405"/>
      <c r="AG34" s="406"/>
      <c r="AH34" s="89" t="str">
        <f t="shared" si="1"/>
        <v/>
      </c>
      <c r="AI34" s="453"/>
      <c r="AJ34" s="454"/>
      <c r="AK34" s="454"/>
      <c r="AL34" s="455"/>
      <c r="AM34" s="442"/>
      <c r="AN34" s="443"/>
      <c r="AO34" s="444"/>
      <c r="BV34" s="29"/>
    </row>
    <row r="35" spans="1:74" ht="24.9" customHeight="1">
      <c r="A35" s="66"/>
      <c r="B35" s="459" t="str">
        <f>IF('貴社控(Ａ-1)'!B34="","",'貴社控(Ａ-1)'!B34)</f>
        <v/>
      </c>
      <c r="C35" s="460"/>
      <c r="D35" s="461"/>
      <c r="E35" s="25" t="str">
        <f t="shared" si="0"/>
        <v/>
      </c>
      <c r="F35" s="462" t="str">
        <f>IF('貴社控(Ａ-1)'!F34="","",'貴社控(Ａ-1)'!F34)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IF('貴社控(Ａ-1)'!R34="","",'貴社控(Ａ-1)'!R34)</f>
        <v/>
      </c>
      <c r="S35" s="465"/>
      <c r="T35" s="466"/>
      <c r="U35" s="467" t="str">
        <f>IF('貴社控(Ａ-1)'!U34="","",'貴社控(Ａ-1)'!U34)</f>
        <v/>
      </c>
      <c r="V35" s="465"/>
      <c r="W35" s="468"/>
      <c r="X35" s="469" t="str">
        <f>IF('貴社控(Ａ-1)'!X34="","",'貴社控(Ａ-1)'!X34)</f>
        <v/>
      </c>
      <c r="Y35" s="470"/>
      <c r="Z35" s="471"/>
      <c r="AA35" s="456" t="str">
        <f>IF('貴社控(Ａ-1)'!AA34="","",'貴社控(Ａ-1)'!AA34)</f>
        <v/>
      </c>
      <c r="AB35" s="457"/>
      <c r="AC35" s="457"/>
      <c r="AD35" s="458"/>
      <c r="AE35" s="83" t="str">
        <f>IF('貴社控(Ａ-1)'!AE34="","",'貴社控(Ａ-1)'!AE34)</f>
        <v/>
      </c>
      <c r="AF35" s="405"/>
      <c r="AG35" s="406"/>
      <c r="AH35" s="89" t="str">
        <f t="shared" si="1"/>
        <v/>
      </c>
      <c r="AI35" s="453"/>
      <c r="AJ35" s="454"/>
      <c r="AK35" s="454"/>
      <c r="AL35" s="455"/>
      <c r="AM35" s="442"/>
      <c r="AN35" s="443"/>
      <c r="AO35" s="444"/>
      <c r="BV35" s="29"/>
    </row>
    <row r="36" spans="1:74" ht="24.9" customHeight="1">
      <c r="A36" s="66"/>
      <c r="B36" s="459" t="str">
        <f>IF('貴社控(Ａ-1)'!B35="","",'貴社控(Ａ-1)'!B35)</f>
        <v/>
      </c>
      <c r="C36" s="460"/>
      <c r="D36" s="461"/>
      <c r="E36" s="25" t="str">
        <f t="shared" si="0"/>
        <v/>
      </c>
      <c r="F36" s="462" t="str">
        <f>IF('貴社控(Ａ-1)'!F35="","",'貴社控(Ａ-1)'!F35)</f>
        <v/>
      </c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3"/>
      <c r="R36" s="464" t="str">
        <f>IF('貴社控(Ａ-1)'!R35="","",'貴社控(Ａ-1)'!R35)</f>
        <v/>
      </c>
      <c r="S36" s="465"/>
      <c r="T36" s="466"/>
      <c r="U36" s="467" t="str">
        <f>IF('貴社控(Ａ-1)'!U35="","",'貴社控(Ａ-1)'!U35)</f>
        <v/>
      </c>
      <c r="V36" s="465"/>
      <c r="W36" s="468"/>
      <c r="X36" s="469" t="str">
        <f>IF('貴社控(Ａ-1)'!X35="","",'貴社控(Ａ-1)'!X35)</f>
        <v/>
      </c>
      <c r="Y36" s="470"/>
      <c r="Z36" s="471"/>
      <c r="AA36" s="456" t="str">
        <f>IF('貴社控(Ａ-1)'!AA35="","",'貴社控(Ａ-1)'!AA35)</f>
        <v/>
      </c>
      <c r="AB36" s="457"/>
      <c r="AC36" s="457"/>
      <c r="AD36" s="458"/>
      <c r="AE36" s="83" t="str">
        <f>IF('貴社控(Ａ-1)'!AE35="","",'貴社控(Ａ-1)'!AE35)</f>
        <v/>
      </c>
      <c r="AF36" s="405"/>
      <c r="AG36" s="406"/>
      <c r="AH36" s="89" t="str">
        <f t="shared" si="1"/>
        <v/>
      </c>
      <c r="AI36" s="453"/>
      <c r="AJ36" s="454"/>
      <c r="AK36" s="454"/>
      <c r="AL36" s="455"/>
      <c r="AM36" s="442"/>
      <c r="AN36" s="443"/>
      <c r="AO36" s="444"/>
      <c r="BV36" s="29"/>
    </row>
    <row r="37" spans="1:74" ht="24.9" customHeight="1">
      <c r="A37" s="66"/>
      <c r="B37" s="459" t="str">
        <f>IF('貴社控(Ａ-1)'!B36="","",'貴社控(Ａ-1)'!B36)</f>
        <v/>
      </c>
      <c r="C37" s="460"/>
      <c r="D37" s="461"/>
      <c r="E37" s="25" t="str">
        <f t="shared" si="0"/>
        <v/>
      </c>
      <c r="F37" s="462" t="str">
        <f>IF('貴社控(Ａ-1)'!F36="","",'貴社控(Ａ-1)'!F36)</f>
        <v/>
      </c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3"/>
      <c r="R37" s="464" t="str">
        <f>IF('貴社控(Ａ-1)'!R36="","",'貴社控(Ａ-1)'!R36)</f>
        <v/>
      </c>
      <c r="S37" s="465"/>
      <c r="T37" s="466"/>
      <c r="U37" s="467" t="str">
        <f>IF('貴社控(Ａ-1)'!U36="","",'貴社控(Ａ-1)'!U36)</f>
        <v/>
      </c>
      <c r="V37" s="465"/>
      <c r="W37" s="468"/>
      <c r="X37" s="469" t="str">
        <f>IF('貴社控(Ａ-1)'!X36="","",'貴社控(Ａ-1)'!X36)</f>
        <v/>
      </c>
      <c r="Y37" s="470"/>
      <c r="Z37" s="471"/>
      <c r="AA37" s="456" t="str">
        <f>IF('貴社控(Ａ-1)'!AA36="","",'貴社控(Ａ-1)'!AA36)</f>
        <v/>
      </c>
      <c r="AB37" s="457"/>
      <c r="AC37" s="457"/>
      <c r="AD37" s="458"/>
      <c r="AE37" s="83" t="str">
        <f>IF('貴社控(Ａ-1)'!AE36="","",'貴社控(Ａ-1)'!AE36)</f>
        <v/>
      </c>
      <c r="AF37" s="405"/>
      <c r="AG37" s="406"/>
      <c r="AH37" s="89" t="str">
        <f t="shared" si="1"/>
        <v/>
      </c>
      <c r="AI37" s="439"/>
      <c r="AJ37" s="440"/>
      <c r="AK37" s="440"/>
      <c r="AL37" s="441"/>
      <c r="AM37" s="442"/>
      <c r="AN37" s="443"/>
      <c r="AO37" s="444"/>
      <c r="BV37" s="29"/>
    </row>
    <row r="38" spans="1:74" ht="24.9" customHeight="1">
      <c r="A38" s="66"/>
      <c r="B38" s="459" t="str">
        <f>IF('貴社控(Ａ-1)'!B37="","",'貴社控(Ａ-1)'!B37)</f>
        <v/>
      </c>
      <c r="C38" s="460"/>
      <c r="D38" s="461"/>
      <c r="E38" s="25" t="str">
        <f t="shared" si="0"/>
        <v/>
      </c>
      <c r="F38" s="462" t="str">
        <f>IF('貴社控(Ａ-1)'!F37="","",'貴社控(Ａ-1)'!F37)</f>
        <v/>
      </c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3"/>
      <c r="R38" s="464" t="str">
        <f>IF('貴社控(Ａ-1)'!R37="","",'貴社控(Ａ-1)'!R37)</f>
        <v/>
      </c>
      <c r="S38" s="465"/>
      <c r="T38" s="466"/>
      <c r="U38" s="467" t="str">
        <f>IF('貴社控(Ａ-1)'!U37="","",'貴社控(Ａ-1)'!U37)</f>
        <v/>
      </c>
      <c r="V38" s="465"/>
      <c r="W38" s="468"/>
      <c r="X38" s="469" t="str">
        <f>IF('貴社控(Ａ-1)'!X37="","",'貴社控(Ａ-1)'!X37)</f>
        <v/>
      </c>
      <c r="Y38" s="470"/>
      <c r="Z38" s="471"/>
      <c r="AA38" s="456" t="str">
        <f>IF('貴社控(Ａ-1)'!AA37="","",'貴社控(Ａ-1)'!AA37)</f>
        <v/>
      </c>
      <c r="AB38" s="457"/>
      <c r="AC38" s="457"/>
      <c r="AD38" s="458"/>
      <c r="AE38" s="83" t="str">
        <f>IF('貴社控(Ａ-1)'!AE37="","",'貴社控(Ａ-1)'!AE37)</f>
        <v/>
      </c>
      <c r="AF38" s="405"/>
      <c r="AG38" s="406"/>
      <c r="AH38" s="89" t="str">
        <f t="shared" si="1"/>
        <v/>
      </c>
      <c r="AI38" s="439"/>
      <c r="AJ38" s="440"/>
      <c r="AK38" s="440"/>
      <c r="AL38" s="441"/>
      <c r="AM38" s="442"/>
      <c r="AN38" s="443"/>
      <c r="AO38" s="444"/>
      <c r="BV38" s="29"/>
    </row>
    <row r="39" spans="1:74" ht="24.9" customHeight="1">
      <c r="A39" s="66"/>
      <c r="B39" s="459" t="str">
        <f>IF('貴社控(Ａ-1)'!B38="","",'貴社控(Ａ-1)'!B38)</f>
        <v/>
      </c>
      <c r="C39" s="460"/>
      <c r="D39" s="461"/>
      <c r="E39" s="25" t="str">
        <f t="shared" si="0"/>
        <v/>
      </c>
      <c r="F39" s="462" t="str">
        <f>IF('貴社控(Ａ-1)'!F38="","",'貴社控(Ａ-1)'!F38)</f>
        <v/>
      </c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3"/>
      <c r="R39" s="464" t="str">
        <f>IF('貴社控(Ａ-1)'!R38="","",'貴社控(Ａ-1)'!R38)</f>
        <v/>
      </c>
      <c r="S39" s="465"/>
      <c r="T39" s="466"/>
      <c r="U39" s="467" t="str">
        <f>IF('貴社控(Ａ-1)'!U38="","",'貴社控(Ａ-1)'!U38)</f>
        <v/>
      </c>
      <c r="V39" s="465"/>
      <c r="W39" s="468"/>
      <c r="X39" s="469" t="str">
        <f>IF('貴社控(Ａ-1)'!X38="","",'貴社控(Ａ-1)'!X38)</f>
        <v/>
      </c>
      <c r="Y39" s="470"/>
      <c r="Z39" s="471"/>
      <c r="AA39" s="456" t="str">
        <f>IF('貴社控(Ａ-1)'!AA38="","",'貴社控(Ａ-1)'!AA38)</f>
        <v/>
      </c>
      <c r="AB39" s="457"/>
      <c r="AC39" s="457"/>
      <c r="AD39" s="458"/>
      <c r="AE39" s="83" t="str">
        <f>IF('貴社控(Ａ-1)'!AE38="","",'貴社控(Ａ-1)'!AE38)</f>
        <v/>
      </c>
      <c r="AF39" s="405"/>
      <c r="AG39" s="406"/>
      <c r="AH39" s="89" t="str">
        <f t="shared" si="1"/>
        <v/>
      </c>
      <c r="AI39" s="439"/>
      <c r="AJ39" s="440"/>
      <c r="AK39" s="440"/>
      <c r="AL39" s="441"/>
      <c r="AM39" s="442"/>
      <c r="AN39" s="443"/>
      <c r="AO39" s="444"/>
      <c r="BV39" s="29"/>
    </row>
    <row r="40" spans="1:74" ht="24.9" customHeight="1" thickBot="1">
      <c r="A40" s="66"/>
      <c r="B40" s="459" t="str">
        <f>IF('貴社控(Ａ-1)'!B39="","",'貴社控(Ａ-1)'!B39)</f>
        <v/>
      </c>
      <c r="C40" s="460"/>
      <c r="D40" s="461"/>
      <c r="E40" s="25" t="str">
        <f t="shared" si="0"/>
        <v/>
      </c>
      <c r="F40" s="462" t="str">
        <f>IF('貴社控(Ａ-1)'!F39="","",'貴社控(Ａ-1)'!F39)</f>
        <v/>
      </c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3"/>
      <c r="R40" s="464" t="str">
        <f>IF('貴社控(Ａ-1)'!R39="","",'貴社控(Ａ-1)'!R39)</f>
        <v/>
      </c>
      <c r="S40" s="465"/>
      <c r="T40" s="466"/>
      <c r="U40" s="467" t="str">
        <f>IF('貴社控(Ａ-1)'!U39="","",'貴社控(Ａ-1)'!U39)</f>
        <v/>
      </c>
      <c r="V40" s="465"/>
      <c r="W40" s="468"/>
      <c r="X40" s="469" t="str">
        <f>IF('貴社控(Ａ-1)'!X39="","",'貴社控(Ａ-1)'!X39)</f>
        <v/>
      </c>
      <c r="Y40" s="470"/>
      <c r="Z40" s="471"/>
      <c r="AA40" s="456" t="str">
        <f>IF('貴社控(Ａ-1)'!AA39="","",'貴社控(Ａ-1)'!AA39)</f>
        <v/>
      </c>
      <c r="AB40" s="457"/>
      <c r="AC40" s="457"/>
      <c r="AD40" s="458"/>
      <c r="AE40" s="83" t="str">
        <f>IF('貴社控(Ａ-1)'!AE39="","",'貴社控(Ａ-1)'!AE39)</f>
        <v/>
      </c>
      <c r="AF40" s="407"/>
      <c r="AG40" s="408"/>
      <c r="AH40" s="89" t="str">
        <f t="shared" si="1"/>
        <v/>
      </c>
      <c r="AI40" s="439"/>
      <c r="AJ40" s="440"/>
      <c r="AK40" s="440"/>
      <c r="AL40" s="441"/>
      <c r="AM40" s="442"/>
      <c r="AN40" s="443"/>
      <c r="AO40" s="444"/>
      <c r="BV40" s="29"/>
    </row>
    <row r="41" spans="1:74" ht="25.5" customHeight="1" thickBot="1">
      <c r="A41" s="66"/>
      <c r="B41" s="505" t="s">
        <v>17</v>
      </c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506">
        <f>SUM(AA26:AD40)</f>
        <v>0</v>
      </c>
      <c r="AB41" s="507"/>
      <c r="AC41" s="507"/>
      <c r="AD41" s="508"/>
      <c r="AE41" s="53"/>
      <c r="AF41" s="409"/>
      <c r="AG41" s="410"/>
      <c r="AH41" s="411"/>
      <c r="AI41" s="546"/>
      <c r="AJ41" s="547"/>
      <c r="AK41" s="547"/>
      <c r="AL41" s="548"/>
      <c r="AM41" s="509"/>
      <c r="AN41" s="510"/>
      <c r="AO41" s="510"/>
      <c r="BV41" s="29"/>
    </row>
    <row r="42" spans="1:74" ht="5.0999999999999996" customHeight="1">
      <c r="A42" s="6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54"/>
      <c r="AB42" s="54"/>
      <c r="AC42" s="54"/>
      <c r="AD42" s="54"/>
      <c r="AE42" s="28"/>
      <c r="AF42" s="55"/>
      <c r="AG42" s="55"/>
      <c r="AH42" s="55"/>
      <c r="AI42" s="55"/>
      <c r="AJ42" s="42"/>
      <c r="AK42" s="42"/>
      <c r="AL42" s="42"/>
      <c r="AM42" s="27"/>
      <c r="AN42" s="27"/>
      <c r="AO42" s="27"/>
      <c r="BV42" s="29"/>
    </row>
    <row r="43" spans="1:74" ht="25.5" customHeight="1">
      <c r="A43" s="66"/>
      <c r="B43" s="544"/>
      <c r="C43" s="545"/>
      <c r="D43" s="545"/>
      <c r="E43" s="218" t="s">
        <v>36</v>
      </c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9"/>
      <c r="R43" s="534" t="s">
        <v>24</v>
      </c>
      <c r="S43" s="532"/>
      <c r="T43" s="535"/>
      <c r="U43" s="531" t="s">
        <v>25</v>
      </c>
      <c r="V43" s="532"/>
      <c r="W43" s="533"/>
      <c r="X43" s="534" t="s">
        <v>26</v>
      </c>
      <c r="Y43" s="532"/>
      <c r="Z43" s="535"/>
      <c r="AA43" s="531" t="s">
        <v>27</v>
      </c>
      <c r="AB43" s="532"/>
      <c r="AC43" s="532"/>
      <c r="AD43" s="533"/>
      <c r="AE43" s="84"/>
      <c r="AF43" s="400"/>
      <c r="AG43" s="401"/>
      <c r="AH43" s="401"/>
      <c r="AI43" s="402"/>
      <c r="AJ43" s="401"/>
      <c r="AK43" s="401"/>
      <c r="AL43" s="402"/>
      <c r="AM43" s="401"/>
      <c r="AN43" s="401"/>
      <c r="AO43" s="402"/>
      <c r="BV43" s="29"/>
    </row>
    <row r="44" spans="1:74" ht="25.5" customHeight="1">
      <c r="A44" s="66"/>
      <c r="B44" s="536"/>
      <c r="C44" s="537"/>
      <c r="D44" s="537"/>
      <c r="E44" s="538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40"/>
      <c r="R44" s="494"/>
      <c r="S44" s="495"/>
      <c r="T44" s="496"/>
      <c r="U44" s="497"/>
      <c r="V44" s="495"/>
      <c r="W44" s="498"/>
      <c r="X44" s="499"/>
      <c r="Y44" s="500"/>
      <c r="Z44" s="501"/>
      <c r="AA44" s="541"/>
      <c r="AB44" s="542"/>
      <c r="AC44" s="542"/>
      <c r="AD44" s="543"/>
      <c r="AE44" s="84"/>
      <c r="AF44" s="397"/>
      <c r="AG44" s="398"/>
      <c r="AH44" s="398"/>
      <c r="AI44" s="399"/>
      <c r="AJ44" s="386"/>
      <c r="AK44" s="386"/>
      <c r="AL44" s="386"/>
      <c r="AM44" s="386"/>
      <c r="AN44" s="386"/>
      <c r="AO44" s="386"/>
      <c r="BV44" s="29"/>
    </row>
    <row r="45" spans="1:74" ht="25.5" customHeight="1">
      <c r="A45" s="66"/>
      <c r="B45" s="489"/>
      <c r="C45" s="490"/>
      <c r="D45" s="490"/>
      <c r="E45" s="491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3"/>
      <c r="R45" s="494"/>
      <c r="S45" s="495"/>
      <c r="T45" s="496"/>
      <c r="U45" s="497"/>
      <c r="V45" s="495"/>
      <c r="W45" s="498"/>
      <c r="X45" s="499"/>
      <c r="Y45" s="500"/>
      <c r="Z45" s="501"/>
      <c r="AA45" s="502"/>
      <c r="AB45" s="503"/>
      <c r="AC45" s="503"/>
      <c r="AD45" s="504"/>
      <c r="AE45" s="84"/>
      <c r="AF45" s="394"/>
      <c r="AG45" s="395"/>
      <c r="AH45" s="395"/>
      <c r="AI45" s="396"/>
      <c r="AJ45" s="387"/>
      <c r="AK45" s="387"/>
      <c r="AL45" s="387"/>
      <c r="AM45" s="387"/>
      <c r="AN45" s="387"/>
      <c r="AO45" s="387"/>
      <c r="BV45" s="29"/>
    </row>
    <row r="46" spans="1:74" ht="25.5" customHeight="1" thickBot="1">
      <c r="A46" s="66"/>
      <c r="B46" s="478" t="s">
        <v>17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80"/>
      <c r="AA46" s="481"/>
      <c r="AB46" s="481"/>
      <c r="AC46" s="481"/>
      <c r="AD46" s="481"/>
      <c r="AE46" s="84"/>
      <c r="AF46" s="391"/>
      <c r="AG46" s="392"/>
      <c r="AH46" s="392"/>
      <c r="AI46" s="393"/>
      <c r="AJ46" s="388"/>
      <c r="AK46" s="388"/>
      <c r="AL46" s="388"/>
      <c r="AM46" s="388"/>
      <c r="AN46" s="388"/>
      <c r="AO46" s="388"/>
    </row>
    <row r="47" spans="1:74" ht="25.5" customHeight="1" thickBot="1">
      <c r="A47" s="66"/>
      <c r="B47" s="412" t="s">
        <v>46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86"/>
      <c r="AF47" s="487"/>
      <c r="AG47" s="487"/>
      <c r="AH47" s="487"/>
      <c r="AI47" s="488"/>
      <c r="AJ47" s="389"/>
      <c r="AK47" s="389"/>
      <c r="AL47" s="390"/>
      <c r="AM47" s="389"/>
      <c r="AN47" s="389"/>
      <c r="AO47" s="390"/>
    </row>
    <row r="48" spans="1:74" ht="9.9" customHeight="1">
      <c r="A48" s="6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7"/>
      <c r="AE48" s="57"/>
      <c r="AF48" s="56"/>
      <c r="AG48" s="56"/>
      <c r="AH48" s="56"/>
      <c r="AI48" s="56"/>
      <c r="AJ48" s="56"/>
      <c r="AK48" s="56"/>
      <c r="AL48" s="56"/>
      <c r="AM48" s="27"/>
      <c r="AN48" s="27"/>
      <c r="AO48" s="27"/>
    </row>
    <row r="49" spans="1:41" ht="5.0999999999999996" customHeight="1">
      <c r="A49" s="6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8"/>
      <c r="AE49" s="28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ht="25.5" customHeight="1">
      <c r="A50" s="66"/>
      <c r="C50" s="58"/>
      <c r="D50" s="58"/>
      <c r="E50" s="58"/>
      <c r="F50" s="58"/>
      <c r="G50" s="58"/>
      <c r="H50" s="58"/>
      <c r="I50" s="58"/>
      <c r="J50" s="552" t="s">
        <v>47</v>
      </c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8"/>
      <c r="X50" s="58"/>
      <c r="Y50" s="58"/>
      <c r="Z50" s="58"/>
      <c r="AA50" s="58"/>
      <c r="AB50" s="58"/>
      <c r="AC50" s="58"/>
      <c r="AD50" s="58"/>
      <c r="AE50" s="59"/>
      <c r="AF50" s="59"/>
      <c r="AG50" s="59"/>
      <c r="AH50" s="562"/>
      <c r="AI50" s="562"/>
      <c r="AJ50" s="562"/>
      <c r="AK50" s="562"/>
      <c r="AL50" s="562"/>
      <c r="AM50" s="27"/>
      <c r="AN50" s="27"/>
      <c r="AO50" s="27"/>
    </row>
    <row r="51" spans="1:41" ht="25.5" customHeight="1">
      <c r="A51" s="66"/>
      <c r="B51" s="549"/>
      <c r="C51" s="550"/>
      <c r="D51" s="550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1"/>
      <c r="Z51" s="27"/>
      <c r="AA51" s="531" t="s">
        <v>89</v>
      </c>
      <c r="AB51" s="532"/>
      <c r="AC51" s="532"/>
      <c r="AD51" s="532"/>
      <c r="AE51" s="532" t="s">
        <v>88</v>
      </c>
      <c r="AF51" s="532"/>
      <c r="AG51" s="532"/>
      <c r="AH51" s="532"/>
      <c r="AI51" s="532" t="s">
        <v>50</v>
      </c>
      <c r="AJ51" s="532"/>
      <c r="AK51" s="532"/>
      <c r="AL51" s="533"/>
      <c r="AM51" s="27"/>
      <c r="AN51" s="27"/>
      <c r="AO51" s="27"/>
    </row>
    <row r="52" spans="1:41" ht="25.5" customHeight="1">
      <c r="A52" s="66"/>
      <c r="B52" s="555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60"/>
      <c r="Z52" s="27"/>
      <c r="AA52" s="553"/>
      <c r="AB52" s="554"/>
      <c r="AC52" s="554"/>
      <c r="AD52" s="554"/>
      <c r="AE52" s="554"/>
      <c r="AF52" s="554"/>
      <c r="AG52" s="554"/>
      <c r="AH52" s="554"/>
      <c r="AI52" s="554"/>
      <c r="AJ52" s="554"/>
      <c r="AK52" s="554"/>
      <c r="AL52" s="559"/>
      <c r="AM52" s="27"/>
      <c r="AN52" s="27"/>
      <c r="AO52" s="27"/>
    </row>
    <row r="53" spans="1:41" ht="25.5" customHeight="1">
      <c r="A53" s="66"/>
      <c r="B53" s="555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60"/>
      <c r="Z53" s="27"/>
      <c r="AA53" s="555"/>
      <c r="AB53" s="556"/>
      <c r="AC53" s="556"/>
      <c r="AD53" s="556"/>
      <c r="AE53" s="556"/>
      <c r="AF53" s="556"/>
      <c r="AG53" s="556"/>
      <c r="AH53" s="556"/>
      <c r="AI53" s="556"/>
      <c r="AJ53" s="556"/>
      <c r="AK53" s="556"/>
      <c r="AL53" s="560"/>
      <c r="AM53" s="27"/>
      <c r="AN53" s="27"/>
      <c r="AO53" s="27"/>
    </row>
    <row r="54" spans="1:41" ht="25.5" customHeight="1">
      <c r="A54" s="66"/>
      <c r="B54" s="557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61"/>
      <c r="Z54" s="27"/>
      <c r="AA54" s="557"/>
      <c r="AB54" s="558"/>
      <c r="AC54" s="558"/>
      <c r="AD54" s="558"/>
      <c r="AE54" s="558"/>
      <c r="AF54" s="558"/>
      <c r="AG54" s="558"/>
      <c r="AH54" s="558"/>
      <c r="AI54" s="558"/>
      <c r="AJ54" s="558"/>
      <c r="AK54" s="558"/>
      <c r="AL54" s="561"/>
      <c r="AM54" s="27"/>
      <c r="AN54" s="27"/>
      <c r="AO54" s="27"/>
    </row>
  </sheetData>
  <sheetProtection sheet="1" objects="1" scenarios="1"/>
  <mergeCells count="279">
    <mergeCell ref="N53:U53"/>
    <mergeCell ref="V53:Y53"/>
    <mergeCell ref="B54:I54"/>
    <mergeCell ref="J54:M54"/>
    <mergeCell ref="N54:U54"/>
    <mergeCell ref="V54:Y54"/>
    <mergeCell ref="AI51:AL51"/>
    <mergeCell ref="B52:I52"/>
    <mergeCell ref="J52:M52"/>
    <mergeCell ref="N52:U52"/>
    <mergeCell ref="V52:Y52"/>
    <mergeCell ref="AA52:AD54"/>
    <mergeCell ref="AE52:AH54"/>
    <mergeCell ref="AI52:AL54"/>
    <mergeCell ref="B53:I53"/>
    <mergeCell ref="J53:M53"/>
    <mergeCell ref="B51:I51"/>
    <mergeCell ref="J51:M51"/>
    <mergeCell ref="N51:U51"/>
    <mergeCell ref="V51:Y51"/>
    <mergeCell ref="AA51:AD51"/>
    <mergeCell ref="AE51:AH51"/>
    <mergeCell ref="AJ47:AL47"/>
    <mergeCell ref="AM47:AO47"/>
    <mergeCell ref="J50:V50"/>
    <mergeCell ref="AH50:AL50"/>
    <mergeCell ref="AJ45:AL45"/>
    <mergeCell ref="AM45:AO45"/>
    <mergeCell ref="B46:Z46"/>
    <mergeCell ref="AA46:AD46"/>
    <mergeCell ref="AF46:AI46"/>
    <mergeCell ref="AJ46:AL46"/>
    <mergeCell ref="AM46:AO46"/>
    <mergeCell ref="B45:D45"/>
    <mergeCell ref="E45:Q45"/>
    <mergeCell ref="R45:T45"/>
    <mergeCell ref="U45:W45"/>
    <mergeCell ref="X45:Z45"/>
    <mergeCell ref="AA45:AD45"/>
    <mergeCell ref="AF45:AI45"/>
    <mergeCell ref="B47:AD47"/>
    <mergeCell ref="AE47:AI47"/>
    <mergeCell ref="B44:D44"/>
    <mergeCell ref="E44:Q44"/>
    <mergeCell ref="R44:T44"/>
    <mergeCell ref="U44:W44"/>
    <mergeCell ref="X44:Z44"/>
    <mergeCell ref="AA44:AD44"/>
    <mergeCell ref="AF44:AI44"/>
    <mergeCell ref="AJ44:AL44"/>
    <mergeCell ref="AM44:AO44"/>
    <mergeCell ref="B41:Z41"/>
    <mergeCell ref="AA41:AD41"/>
    <mergeCell ref="AF41:AH41"/>
    <mergeCell ref="AI41:AL41"/>
    <mergeCell ref="AM41:AO41"/>
    <mergeCell ref="B43:D43"/>
    <mergeCell ref="E43:Q43"/>
    <mergeCell ref="R43:T43"/>
    <mergeCell ref="U43:W43"/>
    <mergeCell ref="X43:Z43"/>
    <mergeCell ref="AA43:AD43"/>
    <mergeCell ref="AF43:AI43"/>
    <mergeCell ref="AJ43:AL43"/>
    <mergeCell ref="AM43:AO43"/>
    <mergeCell ref="B40:D40"/>
    <mergeCell ref="F40:Q40"/>
    <mergeCell ref="R40:T40"/>
    <mergeCell ref="U40:W40"/>
    <mergeCell ref="X40:Z40"/>
    <mergeCell ref="AA40:AD40"/>
    <mergeCell ref="AF40:AG40"/>
    <mergeCell ref="AI40:AL40"/>
    <mergeCell ref="AM40:AO40"/>
    <mergeCell ref="B39:D39"/>
    <mergeCell ref="F39:Q39"/>
    <mergeCell ref="R39:T39"/>
    <mergeCell ref="U39:W39"/>
    <mergeCell ref="X39:Z39"/>
    <mergeCell ref="AA39:AD39"/>
    <mergeCell ref="AF39:AG39"/>
    <mergeCell ref="AI39:AL39"/>
    <mergeCell ref="AM39:AO39"/>
    <mergeCell ref="AF37:AG37"/>
    <mergeCell ref="AI37:AL37"/>
    <mergeCell ref="AM37:AO37"/>
    <mergeCell ref="B38:D38"/>
    <mergeCell ref="F38:Q38"/>
    <mergeCell ref="R38:T38"/>
    <mergeCell ref="U38:W38"/>
    <mergeCell ref="X38:Z38"/>
    <mergeCell ref="AA38:AD38"/>
    <mergeCell ref="AF38:AG38"/>
    <mergeCell ref="B37:D37"/>
    <mergeCell ref="F37:Q37"/>
    <mergeCell ref="R37:T37"/>
    <mergeCell ref="U37:W37"/>
    <mergeCell ref="X37:Z37"/>
    <mergeCell ref="AA37:AD37"/>
    <mergeCell ref="AI38:AL38"/>
    <mergeCell ref="AM38:AO38"/>
    <mergeCell ref="B36:D36"/>
    <mergeCell ref="F36:Q36"/>
    <mergeCell ref="R36:T36"/>
    <mergeCell ref="U36:W36"/>
    <mergeCell ref="X36:Z36"/>
    <mergeCell ref="AA36:AD36"/>
    <mergeCell ref="AF36:AG36"/>
    <mergeCell ref="AI36:AL36"/>
    <mergeCell ref="AM36:AO36"/>
    <mergeCell ref="B35:D35"/>
    <mergeCell ref="F35:Q35"/>
    <mergeCell ref="R35:T35"/>
    <mergeCell ref="U35:W35"/>
    <mergeCell ref="X35:Z35"/>
    <mergeCell ref="AA35:AD35"/>
    <mergeCell ref="AF35:AG35"/>
    <mergeCell ref="AI35:AL35"/>
    <mergeCell ref="AM35:AO35"/>
    <mergeCell ref="AF33:AG33"/>
    <mergeCell ref="AI33:AL33"/>
    <mergeCell ref="AM33:AO33"/>
    <mergeCell ref="B34:D34"/>
    <mergeCell ref="F34:Q34"/>
    <mergeCell ref="R34:T34"/>
    <mergeCell ref="U34:W34"/>
    <mergeCell ref="X34:Z34"/>
    <mergeCell ref="AA34:AD34"/>
    <mergeCell ref="AF34:AG34"/>
    <mergeCell ref="B33:D33"/>
    <mergeCell ref="F33:Q33"/>
    <mergeCell ref="R33:T33"/>
    <mergeCell ref="U33:W33"/>
    <mergeCell ref="X33:Z33"/>
    <mergeCell ref="AA33:AD33"/>
    <mergeCell ref="AI34:AL34"/>
    <mergeCell ref="AM34:AO34"/>
    <mergeCell ref="B32:D32"/>
    <mergeCell ref="F32:Q32"/>
    <mergeCell ref="R32:T32"/>
    <mergeCell ref="U32:W32"/>
    <mergeCell ref="X32:Z32"/>
    <mergeCell ref="AA32:AD32"/>
    <mergeCell ref="AF32:AG32"/>
    <mergeCell ref="AI32:AL32"/>
    <mergeCell ref="AM32:AO32"/>
    <mergeCell ref="B31:D31"/>
    <mergeCell ref="F31:Q31"/>
    <mergeCell ref="R31:T31"/>
    <mergeCell ref="U31:W31"/>
    <mergeCell ref="X31:Z31"/>
    <mergeCell ref="AA31:AD31"/>
    <mergeCell ref="AF31:AG31"/>
    <mergeCell ref="AI31:AL31"/>
    <mergeCell ref="AM31:AO31"/>
    <mergeCell ref="AF29:AG29"/>
    <mergeCell ref="AI29:AL29"/>
    <mergeCell ref="AM29:AO29"/>
    <mergeCell ref="B30:D30"/>
    <mergeCell ref="F30:Q30"/>
    <mergeCell ref="R30:T30"/>
    <mergeCell ref="U30:W30"/>
    <mergeCell ref="X30:Z30"/>
    <mergeCell ref="AA30:AD30"/>
    <mergeCell ref="AF30:AG30"/>
    <mergeCell ref="B29:D29"/>
    <mergeCell ref="F29:Q29"/>
    <mergeCell ref="R29:T29"/>
    <mergeCell ref="U29:W29"/>
    <mergeCell ref="X29:Z29"/>
    <mergeCell ref="AA29:AD29"/>
    <mergeCell ref="AI30:AL30"/>
    <mergeCell ref="AM30:AO30"/>
    <mergeCell ref="B28:D28"/>
    <mergeCell ref="F28:Q28"/>
    <mergeCell ref="R28:T28"/>
    <mergeCell ref="U28:W28"/>
    <mergeCell ref="X28:Z28"/>
    <mergeCell ref="AA28:AD28"/>
    <mergeCell ref="AF28:AG28"/>
    <mergeCell ref="AI28:AL28"/>
    <mergeCell ref="AM28:AO28"/>
    <mergeCell ref="B27:D27"/>
    <mergeCell ref="F27:Q27"/>
    <mergeCell ref="R27:T27"/>
    <mergeCell ref="U27:W27"/>
    <mergeCell ref="X27:Z27"/>
    <mergeCell ref="AA27:AD27"/>
    <mergeCell ref="AF27:AG27"/>
    <mergeCell ref="AI27:AL27"/>
    <mergeCell ref="AM27:AO27"/>
    <mergeCell ref="B26:D26"/>
    <mergeCell ref="F26:Q26"/>
    <mergeCell ref="R26:T26"/>
    <mergeCell ref="U26:W26"/>
    <mergeCell ref="X26:Z26"/>
    <mergeCell ref="AA26:AD26"/>
    <mergeCell ref="AF26:AG26"/>
    <mergeCell ref="AI26:AL26"/>
    <mergeCell ref="AM26:AO26"/>
    <mergeCell ref="AI22:AK22"/>
    <mergeCell ref="AL22:AO22"/>
    <mergeCell ref="AU22:AX22"/>
    <mergeCell ref="B25:D25"/>
    <mergeCell ref="E25:Q25"/>
    <mergeCell ref="R25:T25"/>
    <mergeCell ref="U25:W25"/>
    <mergeCell ref="X25:Z25"/>
    <mergeCell ref="AA25:AD25"/>
    <mergeCell ref="F22:I22"/>
    <mergeCell ref="J22:L22"/>
    <mergeCell ref="M22:P22"/>
    <mergeCell ref="R22:T22"/>
    <mergeCell ref="U22:X22"/>
    <mergeCell ref="Z22:AB22"/>
    <mergeCell ref="AF25:AH25"/>
    <mergeCell ref="AI25:AL25"/>
    <mergeCell ref="AM25:AO25"/>
    <mergeCell ref="B21:D22"/>
    <mergeCell ref="F21:I21"/>
    <mergeCell ref="J21:L21"/>
    <mergeCell ref="M21:P21"/>
    <mergeCell ref="R21:T21"/>
    <mergeCell ref="U21:X21"/>
    <mergeCell ref="Z21:AB21"/>
    <mergeCell ref="AC21:AF21"/>
    <mergeCell ref="AC22:AF22"/>
    <mergeCell ref="Z18:AC18"/>
    <mergeCell ref="AD18:AG18"/>
    <mergeCell ref="AH18:AJ18"/>
    <mergeCell ref="B19:E19"/>
    <mergeCell ref="F19:I19"/>
    <mergeCell ref="J19:M19"/>
    <mergeCell ref="N19:Q19"/>
    <mergeCell ref="R19:U19"/>
    <mergeCell ref="V19:Y19"/>
    <mergeCell ref="Z19:AC19"/>
    <mergeCell ref="AD19:AG19"/>
    <mergeCell ref="AH19:AJ19"/>
    <mergeCell ref="B16:G16"/>
    <mergeCell ref="H16:K16"/>
    <mergeCell ref="L16:P16"/>
    <mergeCell ref="Q16:V16"/>
    <mergeCell ref="B18:E18"/>
    <mergeCell ref="F18:I18"/>
    <mergeCell ref="J18:M18"/>
    <mergeCell ref="N18:Q18"/>
    <mergeCell ref="R18:U18"/>
    <mergeCell ref="V18:Y18"/>
    <mergeCell ref="C10:V10"/>
    <mergeCell ref="C12:AG12"/>
    <mergeCell ref="C13:U13"/>
    <mergeCell ref="B15:G15"/>
    <mergeCell ref="H15:K15"/>
    <mergeCell ref="L15:P15"/>
    <mergeCell ref="Q15:V15"/>
    <mergeCell ref="AK7:AL7"/>
    <mergeCell ref="C8:V8"/>
    <mergeCell ref="X8:Z8"/>
    <mergeCell ref="AA8:AL8"/>
    <mergeCell ref="C9:V9"/>
    <mergeCell ref="X9:Z9"/>
    <mergeCell ref="AA9:AL9"/>
    <mergeCell ref="B2:D2"/>
    <mergeCell ref="X5:Z5"/>
    <mergeCell ref="AA5:AC5"/>
    <mergeCell ref="AD5:AE5"/>
    <mergeCell ref="AG5:AH5"/>
    <mergeCell ref="AJ5:AK5"/>
    <mergeCell ref="BM5:BP5"/>
    <mergeCell ref="B6:I7"/>
    <mergeCell ref="J6:L7"/>
    <mergeCell ref="O6:Q6"/>
    <mergeCell ref="X6:Z7"/>
    <mergeCell ref="AA6:AB7"/>
    <mergeCell ref="AC6:AL6"/>
    <mergeCell ref="AC7:AE7"/>
    <mergeCell ref="AF7:AG7"/>
    <mergeCell ref="AH7:AJ7"/>
  </mergeCells>
  <phoneticPr fontId="2"/>
  <pageMargins left="0.70866141732283472" right="0.70866141732283472" top="0.55118110236220474" bottom="0.55118110236220474" header="0.31496062992125984" footer="0.31496062992125984"/>
  <pageSetup paperSize="9" scale="63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8A00-E320-49F9-9640-2E710844C408}">
  <sheetPr>
    <tabColor rgb="FF0000CC"/>
    <pageSetUpPr fitToPage="1"/>
  </sheetPr>
  <dimension ref="A1:BS48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29" customWidth="1"/>
    <col min="2" max="12" width="3.09765625" style="29"/>
    <col min="13" max="13" width="3.3984375" style="29" customWidth="1"/>
    <col min="14" max="29" width="3.09765625" style="29"/>
    <col min="30" max="30" width="3.09765625" style="30" customWidth="1"/>
    <col min="31" max="31" width="3.09765625" style="30"/>
    <col min="32" max="70" width="3.09765625" style="29"/>
    <col min="71" max="71" width="3.09765625" style="30"/>
    <col min="72" max="16384" width="3.09765625" style="29"/>
  </cols>
  <sheetData>
    <row r="1" spans="1:71" ht="4.5" customHeight="1" thickBot="1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1" ht="24.9" customHeight="1" thickBot="1">
      <c r="A2" s="27"/>
      <c r="B2" s="206" t="s">
        <v>15</v>
      </c>
      <c r="C2" s="207"/>
      <c r="D2" s="208"/>
      <c r="E2" s="101" t="s">
        <v>97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95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1" ht="4.5" customHeight="1">
      <c r="A3" s="27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1" ht="24.75" customHeight="1">
      <c r="A4" s="27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'貴社控(Ａ-2)'!K4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1" ht="24.9" customHeight="1">
      <c r="A5" s="27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1</v>
      </c>
      <c r="Y5" s="210"/>
      <c r="Z5" s="211"/>
      <c r="AA5" s="186" t="s">
        <v>96</v>
      </c>
      <c r="AB5" s="187"/>
      <c r="AC5" s="187"/>
      <c r="AD5" s="352" t="str">
        <f>IF('貴社控(Ａ-1)'!AD5="","",'貴社控(Ａ-1)'!AD5)</f>
        <v/>
      </c>
      <c r="AE5" s="352"/>
      <c r="AF5" s="43" t="s">
        <v>3</v>
      </c>
      <c r="AG5" s="339" t="str">
        <f>IF('貴社控(Ａ-1)'!AG5="","",'貴社控(Ａ-1)'!AG5)</f>
        <v/>
      </c>
      <c r="AH5" s="339"/>
      <c r="AI5" s="43" t="s">
        <v>4</v>
      </c>
      <c r="AJ5" s="339" t="str">
        <f>IF('貴社控(Ａ-1)'!AJ5="","",'貴社控(Ａ-1)'!AJ5)</f>
        <v/>
      </c>
      <c r="AK5" s="339"/>
      <c r="AL5" s="44" t="s">
        <v>5</v>
      </c>
      <c r="AM5" s="27"/>
      <c r="AN5" s="27"/>
      <c r="AO5" s="27"/>
      <c r="BJ5" s="482"/>
      <c r="BK5" s="482"/>
      <c r="BL5" s="482"/>
      <c r="BM5" s="482"/>
    </row>
    <row r="6" spans="1:71" ht="24.9" customHeight="1">
      <c r="A6" s="27"/>
      <c r="B6" s="215" t="s">
        <v>2</v>
      </c>
      <c r="C6" s="215"/>
      <c r="D6" s="215"/>
      <c r="E6" s="215"/>
      <c r="F6" s="215"/>
      <c r="G6" s="215"/>
      <c r="H6" s="215"/>
      <c r="I6" s="215"/>
      <c r="J6" s="216" t="s">
        <v>0</v>
      </c>
      <c r="K6" s="216"/>
      <c r="L6" s="216"/>
      <c r="M6" s="18"/>
      <c r="N6" s="27"/>
      <c r="O6" s="226" t="s">
        <v>61</v>
      </c>
      <c r="P6" s="226"/>
      <c r="Q6" s="226"/>
      <c r="R6" s="27"/>
      <c r="S6" s="27"/>
      <c r="T6" s="31"/>
      <c r="U6" s="27"/>
      <c r="V6" s="27"/>
      <c r="W6" s="27"/>
      <c r="X6" s="220" t="s">
        <v>18</v>
      </c>
      <c r="Y6" s="221"/>
      <c r="Z6" s="222"/>
      <c r="AA6" s="181" t="s">
        <v>19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1" ht="24.9" customHeight="1">
      <c r="A7" s="27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IF('貴社控(Ａ-1)'!AC7="","",'貴社控(Ａ-1)'!AC7)</f>
        <v/>
      </c>
      <c r="AD7" s="528"/>
      <c r="AE7" s="528"/>
      <c r="AF7" s="530" t="s">
        <v>21</v>
      </c>
      <c r="AG7" s="530"/>
      <c r="AH7" s="528" t="str">
        <f>IF('貴社控(Ａ-2)'!AH7:AJ7="","",'貴社控(Ａ-2)'!AH7:AJ7)</f>
        <v/>
      </c>
      <c r="AI7" s="528"/>
      <c r="AJ7" s="528"/>
      <c r="AK7" s="198" t="s">
        <v>20</v>
      </c>
      <c r="AL7" s="199"/>
      <c r="AM7" s="27"/>
      <c r="AN7" s="27"/>
      <c r="AO7" s="27"/>
      <c r="BE7" s="29" t="s">
        <v>7</v>
      </c>
      <c r="BJ7" s="29" t="s">
        <v>10</v>
      </c>
      <c r="BN7" s="29" t="s">
        <v>13</v>
      </c>
      <c r="BS7" s="30">
        <v>1</v>
      </c>
    </row>
    <row r="8" spans="1:71" ht="24.9" customHeight="1">
      <c r="A8" s="27"/>
      <c r="B8" s="7" t="s">
        <v>33</v>
      </c>
      <c r="C8" s="227" t="s">
        <v>62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22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E8" s="29" t="s">
        <v>8</v>
      </c>
      <c r="BJ8" s="29" t="s">
        <v>11</v>
      </c>
      <c r="BN8" s="29" t="s">
        <v>14</v>
      </c>
      <c r="BS8" s="30">
        <v>2</v>
      </c>
    </row>
    <row r="9" spans="1:71" ht="24.9" customHeight="1">
      <c r="A9" s="27"/>
      <c r="B9" s="8" t="s">
        <v>34</v>
      </c>
      <c r="C9" s="355" t="s">
        <v>63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6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E9" s="29" t="s">
        <v>9</v>
      </c>
      <c r="BJ9" s="29" t="s">
        <v>12</v>
      </c>
    </row>
    <row r="10" spans="1:71" ht="24.9" customHeight="1" thickBot="1">
      <c r="A10" s="63"/>
      <c r="B10" s="8"/>
      <c r="C10" s="62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27"/>
      <c r="AN10" s="27"/>
      <c r="AO10" s="27"/>
    </row>
    <row r="11" spans="1:71" ht="24.9" customHeight="1" thickTop="1" thickBot="1">
      <c r="A11" s="63"/>
      <c r="B11" s="581" t="s">
        <v>72</v>
      </c>
      <c r="C11" s="582"/>
      <c r="D11" s="583"/>
      <c r="E11" s="239" t="s">
        <v>66</v>
      </c>
      <c r="F11" s="240"/>
      <c r="G11" s="240"/>
      <c r="H11" s="241"/>
      <c r="I11" s="260">
        <f>SUMIF(AE16:AE35,"",AA16:AD35)</f>
        <v>0</v>
      </c>
      <c r="J11" s="260"/>
      <c r="K11" s="260"/>
      <c r="L11" s="261"/>
      <c r="M11" s="1"/>
      <c r="N11" s="17"/>
      <c r="O11" s="17"/>
      <c r="P11" s="17"/>
      <c r="Q11" s="36"/>
      <c r="R11" s="37"/>
      <c r="S11" s="99" t="s">
        <v>57</v>
      </c>
      <c r="T11" s="63"/>
      <c r="U11" s="63"/>
      <c r="V11" s="1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27"/>
      <c r="AN11" s="27"/>
      <c r="AO11" s="27"/>
    </row>
    <row r="12" spans="1:71" ht="24.9" customHeight="1" thickTop="1" thickBot="1">
      <c r="A12" s="63"/>
      <c r="B12" s="584"/>
      <c r="C12" s="585"/>
      <c r="D12" s="586"/>
      <c r="E12" s="239" t="s">
        <v>67</v>
      </c>
      <c r="F12" s="240"/>
      <c r="G12" s="240"/>
      <c r="H12" s="241"/>
      <c r="I12" s="260">
        <f>IF(AA16="",0,SUMIF(AE16:AE45,8,AA16:AD45))</f>
        <v>0</v>
      </c>
      <c r="J12" s="260"/>
      <c r="K12" s="260"/>
      <c r="L12" s="260"/>
      <c r="M12" s="244" t="s">
        <v>68</v>
      </c>
      <c r="N12" s="245"/>
      <c r="O12" s="245"/>
      <c r="P12" s="260">
        <f>I11+I12</f>
        <v>0</v>
      </c>
      <c r="Q12" s="260"/>
      <c r="R12" s="260"/>
      <c r="S12" s="261"/>
      <c r="T12" s="63"/>
      <c r="U12" s="63"/>
      <c r="V12" s="1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27"/>
      <c r="AN12" s="27"/>
      <c r="AO12" s="27"/>
    </row>
    <row r="13" spans="1:71" ht="24.9" customHeight="1" thickTop="1">
      <c r="A13" s="63"/>
      <c r="B13" s="97"/>
      <c r="C13" s="97"/>
      <c r="D13" s="97"/>
      <c r="E13" s="93"/>
      <c r="F13" s="93"/>
      <c r="G13" s="93"/>
      <c r="H13" s="93"/>
      <c r="I13" s="94"/>
      <c r="J13" s="94"/>
      <c r="K13" s="94"/>
      <c r="L13" s="94"/>
      <c r="M13" s="21"/>
      <c r="N13" s="21"/>
      <c r="O13" s="21"/>
      <c r="P13" s="94"/>
      <c r="Q13" s="94"/>
      <c r="R13" s="94"/>
      <c r="S13" s="94"/>
      <c r="T13" s="63"/>
      <c r="U13" s="63"/>
      <c r="V13" s="1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1" ht="24.9" customHeight="1">
      <c r="A14" s="27"/>
      <c r="B14" s="3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27"/>
      <c r="W14" s="27"/>
      <c r="X14" s="27"/>
      <c r="Y14" s="27"/>
      <c r="Z14" s="27"/>
      <c r="AA14" s="27"/>
      <c r="AB14" s="27"/>
      <c r="AC14" s="27"/>
      <c r="AD14" s="28"/>
      <c r="AE14" s="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71" ht="24.9" customHeight="1">
      <c r="A15" s="27"/>
      <c r="B15" s="531" t="s">
        <v>29</v>
      </c>
      <c r="C15" s="532"/>
      <c r="D15" s="533"/>
      <c r="E15" s="217" t="s">
        <v>28</v>
      </c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9"/>
      <c r="R15" s="534" t="s">
        <v>24</v>
      </c>
      <c r="S15" s="532"/>
      <c r="T15" s="535"/>
      <c r="U15" s="531" t="s">
        <v>25</v>
      </c>
      <c r="V15" s="532"/>
      <c r="W15" s="533"/>
      <c r="X15" s="534" t="s">
        <v>26</v>
      </c>
      <c r="Y15" s="532"/>
      <c r="Z15" s="535"/>
      <c r="AA15" s="531" t="s">
        <v>27</v>
      </c>
      <c r="AB15" s="532"/>
      <c r="AC15" s="532"/>
      <c r="AD15" s="533"/>
      <c r="AE15" s="42" t="s">
        <v>30</v>
      </c>
      <c r="AF15" s="575" t="s">
        <v>90</v>
      </c>
      <c r="AG15" s="576"/>
      <c r="AH15" s="577"/>
      <c r="AI15" s="483" t="s">
        <v>44</v>
      </c>
      <c r="AJ15" s="484"/>
      <c r="AK15" s="484"/>
      <c r="AL15" s="485"/>
      <c r="AM15" s="413" t="s">
        <v>45</v>
      </c>
      <c r="AN15" s="413"/>
      <c r="AO15" s="414"/>
    </row>
    <row r="16" spans="1:71" ht="24.9" customHeight="1">
      <c r="A16" s="27"/>
      <c r="B16" s="459" t="str">
        <f>IF('貴社控(Ａ-2)'!B15="","",'貴社控(Ａ-2)'!B15)</f>
        <v/>
      </c>
      <c r="C16" s="460"/>
      <c r="D16" s="461"/>
      <c r="E16" s="24" t="str">
        <f>IF(AE16="","","※")</f>
        <v/>
      </c>
      <c r="F16" s="462" t="str">
        <f>IF('貴社控(Ａ-2)'!F15="","",'貴社控(Ａ-2)'!F15)</f>
        <v/>
      </c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3"/>
      <c r="R16" s="464" t="str">
        <f>IF('貴社控(Ａ-2)'!R15="","",'貴社控(Ａ-2)'!R15)</f>
        <v/>
      </c>
      <c r="S16" s="465"/>
      <c r="T16" s="466"/>
      <c r="U16" s="467" t="str">
        <f>IF('貴社控(Ａ-2)'!U15="","",'貴社控(Ａ-2)'!U15)</f>
        <v/>
      </c>
      <c r="V16" s="465"/>
      <c r="W16" s="468"/>
      <c r="X16" s="469" t="str">
        <f>IF('貴社控(Ａ-2)'!X15="","",'貴社控(Ａ-2)'!X15)</f>
        <v/>
      </c>
      <c r="Y16" s="470"/>
      <c r="Z16" s="471"/>
      <c r="AA16" s="456" t="str">
        <f>IF('貴社控(Ａ-2)'!AA15="","",'貴社控(Ａ-2)'!AA15)</f>
        <v/>
      </c>
      <c r="AB16" s="457"/>
      <c r="AC16" s="457"/>
      <c r="AD16" s="458"/>
      <c r="AE16" s="52" t="str">
        <f>IF('貴社控(Ａ-2)'!AE15="","",'貴社控(Ａ-2)'!AE15)</f>
        <v/>
      </c>
      <c r="AF16" s="403"/>
      <c r="AG16" s="404"/>
      <c r="AH16" s="90" t="str">
        <f>IF(AA16="","","％")</f>
        <v/>
      </c>
      <c r="AI16" s="587"/>
      <c r="AJ16" s="588"/>
      <c r="AK16" s="588"/>
      <c r="AL16" s="589"/>
      <c r="AM16" s="590"/>
      <c r="AN16" s="591"/>
      <c r="AO16" s="592"/>
    </row>
    <row r="17" spans="1:71" ht="24.9" customHeight="1">
      <c r="A17" s="66"/>
      <c r="B17" s="459" t="str">
        <f>IF('貴社控(Ａ-2)'!B16="","",'貴社控(Ａ-2)'!B16)</f>
        <v/>
      </c>
      <c r="C17" s="460"/>
      <c r="D17" s="461"/>
      <c r="E17" s="24" t="str">
        <f t="shared" ref="E17:E35" si="0">IF(AE17="","","※")</f>
        <v/>
      </c>
      <c r="F17" s="462" t="str">
        <f>IF('貴社控(Ａ-2)'!F16="","",'貴社控(Ａ-2)'!F16)</f>
        <v/>
      </c>
      <c r="G17" s="462"/>
      <c r="H17" s="462"/>
      <c r="I17" s="462"/>
      <c r="J17" s="462"/>
      <c r="K17" s="462"/>
      <c r="L17" s="462"/>
      <c r="M17" s="462"/>
      <c r="N17" s="462"/>
      <c r="O17" s="462"/>
      <c r="P17" s="462"/>
      <c r="Q17" s="463"/>
      <c r="R17" s="464" t="str">
        <f>IF('貴社控(Ａ-2)'!R16="","",'貴社控(Ａ-2)'!R16)</f>
        <v/>
      </c>
      <c r="S17" s="465"/>
      <c r="T17" s="466"/>
      <c r="U17" s="467" t="str">
        <f>IF('貴社控(Ａ-2)'!U16="","",'貴社控(Ａ-2)'!U16)</f>
        <v/>
      </c>
      <c r="V17" s="465"/>
      <c r="W17" s="468"/>
      <c r="X17" s="469" t="str">
        <f>IF('貴社控(Ａ-2)'!X16="","",'貴社控(Ａ-2)'!X16)</f>
        <v/>
      </c>
      <c r="Y17" s="470"/>
      <c r="Z17" s="471"/>
      <c r="AA17" s="456" t="str">
        <f>IF('貴社控(Ａ-2)'!AA16="","",'貴社控(Ａ-2)'!AA16)</f>
        <v/>
      </c>
      <c r="AB17" s="457"/>
      <c r="AC17" s="457"/>
      <c r="AD17" s="458"/>
      <c r="AE17" s="52" t="str">
        <f>IF('貴社控(Ａ-2)'!AE16="","",'貴社控(Ａ-2)'!AE16)</f>
        <v/>
      </c>
      <c r="AF17" s="405"/>
      <c r="AG17" s="406"/>
      <c r="AH17" s="89" t="str">
        <f t="shared" ref="AH17:AH35" si="1">IF(AA17="","","％")</f>
        <v/>
      </c>
      <c r="AI17" s="578"/>
      <c r="AJ17" s="579"/>
      <c r="AK17" s="579"/>
      <c r="AL17" s="580"/>
      <c r="AM17" s="572"/>
      <c r="AN17" s="573"/>
      <c r="AO17" s="574"/>
      <c r="BS17" s="29"/>
    </row>
    <row r="18" spans="1:71" ht="24.9" customHeight="1">
      <c r="A18" s="66"/>
      <c r="B18" s="459" t="str">
        <f>IF('貴社控(Ａ-2)'!B17="","",'貴社控(Ａ-2)'!B17)</f>
        <v/>
      </c>
      <c r="C18" s="460"/>
      <c r="D18" s="461"/>
      <c r="E18" s="24" t="str">
        <f t="shared" si="0"/>
        <v/>
      </c>
      <c r="F18" s="462" t="str">
        <f>IF('貴社控(Ａ-2)'!F17="","",'貴社控(Ａ-2)'!F17)</f>
        <v/>
      </c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4" t="str">
        <f>IF('貴社控(Ａ-2)'!R17="","",'貴社控(Ａ-2)'!R17)</f>
        <v/>
      </c>
      <c r="S18" s="465"/>
      <c r="T18" s="466"/>
      <c r="U18" s="467" t="str">
        <f>IF('貴社控(Ａ-2)'!U17="","",'貴社控(Ａ-2)'!U17)</f>
        <v/>
      </c>
      <c r="V18" s="465"/>
      <c r="W18" s="468"/>
      <c r="X18" s="469" t="str">
        <f>IF('貴社控(Ａ-2)'!X17="","",'貴社控(Ａ-2)'!X17)</f>
        <v/>
      </c>
      <c r="Y18" s="470"/>
      <c r="Z18" s="471"/>
      <c r="AA18" s="456" t="str">
        <f>IF('貴社控(Ａ-2)'!AA17="","",'貴社控(Ａ-2)'!AA17)</f>
        <v/>
      </c>
      <c r="AB18" s="457"/>
      <c r="AC18" s="457"/>
      <c r="AD18" s="458"/>
      <c r="AE18" s="52" t="str">
        <f>IF('貴社控(Ａ-2)'!AE17="","",'貴社控(Ａ-2)'!AE17)</f>
        <v/>
      </c>
      <c r="AF18" s="405"/>
      <c r="AG18" s="406"/>
      <c r="AH18" s="89" t="str">
        <f t="shared" si="1"/>
        <v/>
      </c>
      <c r="AI18" s="578"/>
      <c r="AJ18" s="579"/>
      <c r="AK18" s="579"/>
      <c r="AL18" s="580"/>
      <c r="AM18" s="572"/>
      <c r="AN18" s="573"/>
      <c r="AO18" s="574"/>
      <c r="BS18" s="29"/>
    </row>
    <row r="19" spans="1:71" ht="24.9" customHeight="1">
      <c r="A19" s="66"/>
      <c r="B19" s="459" t="str">
        <f>IF('貴社控(Ａ-2)'!B18="","",'貴社控(Ａ-2)'!B18)</f>
        <v/>
      </c>
      <c r="C19" s="460"/>
      <c r="D19" s="461"/>
      <c r="E19" s="24" t="str">
        <f t="shared" si="0"/>
        <v/>
      </c>
      <c r="F19" s="462" t="str">
        <f>IF('貴社控(Ａ-2)'!F18="","",'貴社控(Ａ-2)'!F18)</f>
        <v/>
      </c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3"/>
      <c r="R19" s="464" t="str">
        <f>IF('貴社控(Ａ-2)'!R18="","",'貴社控(Ａ-2)'!R18)</f>
        <v/>
      </c>
      <c r="S19" s="465"/>
      <c r="T19" s="466"/>
      <c r="U19" s="467" t="str">
        <f>IF('貴社控(Ａ-2)'!U18="","",'貴社控(Ａ-2)'!U18)</f>
        <v/>
      </c>
      <c r="V19" s="465"/>
      <c r="W19" s="468"/>
      <c r="X19" s="469" t="str">
        <f>IF('貴社控(Ａ-2)'!X18="","",'貴社控(Ａ-2)'!X18)</f>
        <v/>
      </c>
      <c r="Y19" s="470"/>
      <c r="Z19" s="471"/>
      <c r="AA19" s="456" t="str">
        <f>IF('貴社控(Ａ-2)'!AA18="","",'貴社控(Ａ-2)'!AA18)</f>
        <v/>
      </c>
      <c r="AB19" s="457"/>
      <c r="AC19" s="457"/>
      <c r="AD19" s="458"/>
      <c r="AE19" s="52" t="str">
        <f>IF('貴社控(Ａ-2)'!AE18="","",'貴社控(Ａ-2)'!AE18)</f>
        <v/>
      </c>
      <c r="AF19" s="405"/>
      <c r="AG19" s="406"/>
      <c r="AH19" s="89" t="str">
        <f t="shared" si="1"/>
        <v/>
      </c>
      <c r="AI19" s="578"/>
      <c r="AJ19" s="579"/>
      <c r="AK19" s="579"/>
      <c r="AL19" s="580"/>
      <c r="AM19" s="572"/>
      <c r="AN19" s="573"/>
      <c r="AO19" s="574"/>
      <c r="BS19" s="29"/>
    </row>
    <row r="20" spans="1:71" ht="24.9" customHeight="1">
      <c r="A20" s="66"/>
      <c r="B20" s="459" t="str">
        <f>IF('貴社控(Ａ-2)'!B19="","",'貴社控(Ａ-2)'!B19)</f>
        <v/>
      </c>
      <c r="C20" s="460"/>
      <c r="D20" s="461"/>
      <c r="E20" s="24" t="str">
        <f t="shared" si="0"/>
        <v/>
      </c>
      <c r="F20" s="462" t="str">
        <f>IF('貴社控(Ａ-2)'!F19="","",'貴社控(Ａ-2)'!F19)</f>
        <v/>
      </c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3"/>
      <c r="R20" s="464" t="str">
        <f>IF('貴社控(Ａ-2)'!R19="","",'貴社控(Ａ-2)'!R19)</f>
        <v/>
      </c>
      <c r="S20" s="465"/>
      <c r="T20" s="466"/>
      <c r="U20" s="467" t="str">
        <f>IF('貴社控(Ａ-2)'!U19="","",'貴社控(Ａ-2)'!U19)</f>
        <v/>
      </c>
      <c r="V20" s="465"/>
      <c r="W20" s="468"/>
      <c r="X20" s="469" t="str">
        <f>IF('貴社控(Ａ-2)'!X19="","",'貴社控(Ａ-2)'!X19)</f>
        <v/>
      </c>
      <c r="Y20" s="470"/>
      <c r="Z20" s="471"/>
      <c r="AA20" s="456" t="str">
        <f>IF('貴社控(Ａ-2)'!AA19="","",'貴社控(Ａ-2)'!AA19)</f>
        <v/>
      </c>
      <c r="AB20" s="457"/>
      <c r="AC20" s="457"/>
      <c r="AD20" s="458"/>
      <c r="AE20" s="52" t="str">
        <f>IF('貴社控(Ａ-2)'!AE19="","",'貴社控(Ａ-2)'!AE19)</f>
        <v/>
      </c>
      <c r="AF20" s="405"/>
      <c r="AG20" s="406"/>
      <c r="AH20" s="89" t="str">
        <f t="shared" si="1"/>
        <v/>
      </c>
      <c r="AI20" s="578"/>
      <c r="AJ20" s="579"/>
      <c r="AK20" s="579"/>
      <c r="AL20" s="580"/>
      <c r="AM20" s="572"/>
      <c r="AN20" s="573"/>
      <c r="AO20" s="574"/>
      <c r="BS20" s="29"/>
    </row>
    <row r="21" spans="1:71" ht="24.9" customHeight="1">
      <c r="A21" s="66"/>
      <c r="B21" s="459" t="str">
        <f>IF('貴社控(Ａ-2)'!B20="","",'貴社控(Ａ-2)'!B20)</f>
        <v/>
      </c>
      <c r="C21" s="460"/>
      <c r="D21" s="461"/>
      <c r="E21" s="24" t="str">
        <f t="shared" si="0"/>
        <v/>
      </c>
      <c r="F21" s="462" t="str">
        <f>IF('貴社控(Ａ-2)'!F20="","",'貴社控(Ａ-2)'!F20)</f>
        <v/>
      </c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3"/>
      <c r="R21" s="464" t="str">
        <f>IF('貴社控(Ａ-2)'!R20="","",'貴社控(Ａ-2)'!R20)</f>
        <v/>
      </c>
      <c r="S21" s="465"/>
      <c r="T21" s="466"/>
      <c r="U21" s="467" t="str">
        <f>IF('貴社控(Ａ-2)'!U20="","",'貴社控(Ａ-2)'!U20)</f>
        <v/>
      </c>
      <c r="V21" s="465"/>
      <c r="W21" s="468"/>
      <c r="X21" s="469" t="str">
        <f>IF('貴社控(Ａ-2)'!X20="","",'貴社控(Ａ-2)'!X20)</f>
        <v/>
      </c>
      <c r="Y21" s="470"/>
      <c r="Z21" s="471"/>
      <c r="AA21" s="456" t="str">
        <f>IF('貴社控(Ａ-2)'!AA20="","",'貴社控(Ａ-2)'!AA20)</f>
        <v/>
      </c>
      <c r="AB21" s="457"/>
      <c r="AC21" s="457"/>
      <c r="AD21" s="458"/>
      <c r="AE21" s="52" t="str">
        <f>IF('貴社控(Ａ-2)'!AE20="","",'貴社控(Ａ-2)'!AE20)</f>
        <v/>
      </c>
      <c r="AF21" s="405"/>
      <c r="AG21" s="406"/>
      <c r="AH21" s="89" t="str">
        <f t="shared" si="1"/>
        <v/>
      </c>
      <c r="AI21" s="578"/>
      <c r="AJ21" s="579"/>
      <c r="AK21" s="579"/>
      <c r="AL21" s="580"/>
      <c r="AM21" s="572"/>
      <c r="AN21" s="573"/>
      <c r="AO21" s="574"/>
      <c r="BS21" s="29"/>
    </row>
    <row r="22" spans="1:71" ht="24.9" customHeight="1">
      <c r="A22" s="66"/>
      <c r="B22" s="459" t="str">
        <f>IF('貴社控(Ａ-2)'!B21="","",'貴社控(Ａ-2)'!B21)</f>
        <v/>
      </c>
      <c r="C22" s="460"/>
      <c r="D22" s="461"/>
      <c r="E22" s="24" t="str">
        <f t="shared" si="0"/>
        <v/>
      </c>
      <c r="F22" s="462" t="str">
        <f>IF('貴社控(Ａ-2)'!F21="","",'貴社控(Ａ-2)'!F21)</f>
        <v/>
      </c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3"/>
      <c r="R22" s="464" t="str">
        <f>IF('貴社控(Ａ-2)'!R21="","",'貴社控(Ａ-2)'!R21)</f>
        <v/>
      </c>
      <c r="S22" s="465"/>
      <c r="T22" s="466"/>
      <c r="U22" s="467" t="str">
        <f>IF('貴社控(Ａ-2)'!U21="","",'貴社控(Ａ-2)'!U21)</f>
        <v/>
      </c>
      <c r="V22" s="465"/>
      <c r="W22" s="468"/>
      <c r="X22" s="469" t="str">
        <f>IF('貴社控(Ａ-2)'!X21="","",'貴社控(Ａ-2)'!X21)</f>
        <v/>
      </c>
      <c r="Y22" s="470"/>
      <c r="Z22" s="471"/>
      <c r="AA22" s="456" t="str">
        <f>IF('貴社控(Ａ-2)'!AA21="","",'貴社控(Ａ-2)'!AA21)</f>
        <v/>
      </c>
      <c r="AB22" s="457"/>
      <c r="AC22" s="457"/>
      <c r="AD22" s="458"/>
      <c r="AE22" s="52" t="str">
        <f>IF('貴社控(Ａ-2)'!AE21="","",'貴社控(Ａ-2)'!AE21)</f>
        <v/>
      </c>
      <c r="AF22" s="405"/>
      <c r="AG22" s="406"/>
      <c r="AH22" s="89" t="str">
        <f t="shared" si="1"/>
        <v/>
      </c>
      <c r="AI22" s="578"/>
      <c r="AJ22" s="579"/>
      <c r="AK22" s="579"/>
      <c r="AL22" s="580"/>
      <c r="AM22" s="572"/>
      <c r="AN22" s="573"/>
      <c r="AO22" s="574"/>
      <c r="BS22" s="29"/>
    </row>
    <row r="23" spans="1:71" ht="24.9" customHeight="1">
      <c r="A23" s="66"/>
      <c r="B23" s="459" t="str">
        <f>IF('貴社控(Ａ-2)'!B22="","",'貴社控(Ａ-2)'!B22)</f>
        <v/>
      </c>
      <c r="C23" s="460"/>
      <c r="D23" s="461"/>
      <c r="E23" s="24" t="str">
        <f t="shared" si="0"/>
        <v/>
      </c>
      <c r="F23" s="462" t="str">
        <f>IF('貴社控(Ａ-2)'!F22="","",'貴社控(Ａ-2)'!F22)</f>
        <v/>
      </c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3"/>
      <c r="R23" s="464" t="str">
        <f>IF('貴社控(Ａ-2)'!R22="","",'貴社控(Ａ-2)'!R22)</f>
        <v/>
      </c>
      <c r="S23" s="465"/>
      <c r="T23" s="466"/>
      <c r="U23" s="467" t="str">
        <f>IF('貴社控(Ａ-2)'!U22="","",'貴社控(Ａ-2)'!U22)</f>
        <v/>
      </c>
      <c r="V23" s="465"/>
      <c r="W23" s="468"/>
      <c r="X23" s="469" t="str">
        <f>IF('貴社控(Ａ-2)'!X22="","",'貴社控(Ａ-2)'!X22)</f>
        <v/>
      </c>
      <c r="Y23" s="470"/>
      <c r="Z23" s="471"/>
      <c r="AA23" s="456" t="str">
        <f>IF('貴社控(Ａ-2)'!AA22="","",'貴社控(Ａ-2)'!AA22)</f>
        <v/>
      </c>
      <c r="AB23" s="457"/>
      <c r="AC23" s="457"/>
      <c r="AD23" s="458"/>
      <c r="AE23" s="52" t="str">
        <f>IF('貴社控(Ａ-2)'!AE22="","",'貴社控(Ａ-2)'!AE22)</f>
        <v/>
      </c>
      <c r="AF23" s="405"/>
      <c r="AG23" s="406"/>
      <c r="AH23" s="89" t="str">
        <f t="shared" si="1"/>
        <v/>
      </c>
      <c r="AI23" s="578"/>
      <c r="AJ23" s="579"/>
      <c r="AK23" s="579"/>
      <c r="AL23" s="580"/>
      <c r="AM23" s="572"/>
      <c r="AN23" s="573"/>
      <c r="AO23" s="574"/>
      <c r="BS23" s="29"/>
    </row>
    <row r="24" spans="1:71" ht="24.9" customHeight="1">
      <c r="A24" s="66"/>
      <c r="B24" s="459" t="str">
        <f>IF('貴社控(Ａ-2)'!B23="","",'貴社控(Ａ-2)'!B23)</f>
        <v/>
      </c>
      <c r="C24" s="460"/>
      <c r="D24" s="461"/>
      <c r="E24" s="24" t="str">
        <f t="shared" si="0"/>
        <v/>
      </c>
      <c r="F24" s="462" t="str">
        <f>IF('貴社控(Ａ-2)'!F23="","",'貴社控(Ａ-2)'!F23)</f>
        <v/>
      </c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3"/>
      <c r="R24" s="464" t="str">
        <f>IF('貴社控(Ａ-2)'!R23="","",'貴社控(Ａ-2)'!R23)</f>
        <v/>
      </c>
      <c r="S24" s="465"/>
      <c r="T24" s="466"/>
      <c r="U24" s="467" t="str">
        <f>IF('貴社控(Ａ-2)'!U23="","",'貴社控(Ａ-2)'!U23)</f>
        <v/>
      </c>
      <c r="V24" s="465"/>
      <c r="W24" s="468"/>
      <c r="X24" s="469" t="str">
        <f>IF('貴社控(Ａ-2)'!X23="","",'貴社控(Ａ-2)'!X23)</f>
        <v/>
      </c>
      <c r="Y24" s="470"/>
      <c r="Z24" s="471"/>
      <c r="AA24" s="456" t="str">
        <f>IF('貴社控(Ａ-2)'!AA23="","",'貴社控(Ａ-2)'!AA23)</f>
        <v/>
      </c>
      <c r="AB24" s="457"/>
      <c r="AC24" s="457"/>
      <c r="AD24" s="458"/>
      <c r="AE24" s="52" t="str">
        <f>IF('貴社控(Ａ-2)'!AE23="","",'貴社控(Ａ-2)'!AE23)</f>
        <v/>
      </c>
      <c r="AF24" s="405"/>
      <c r="AG24" s="406"/>
      <c r="AH24" s="89" t="str">
        <f t="shared" si="1"/>
        <v/>
      </c>
      <c r="AI24" s="578"/>
      <c r="AJ24" s="579"/>
      <c r="AK24" s="579"/>
      <c r="AL24" s="580"/>
      <c r="AM24" s="572"/>
      <c r="AN24" s="573"/>
      <c r="AO24" s="574"/>
      <c r="BS24" s="29"/>
    </row>
    <row r="25" spans="1:71" ht="24.9" customHeight="1">
      <c r="A25" s="66"/>
      <c r="B25" s="459" t="str">
        <f>IF('貴社控(Ａ-2)'!B24="","",'貴社控(Ａ-2)'!B24)</f>
        <v/>
      </c>
      <c r="C25" s="460"/>
      <c r="D25" s="461"/>
      <c r="E25" s="24" t="str">
        <f t="shared" si="0"/>
        <v/>
      </c>
      <c r="F25" s="462" t="str">
        <f>IF('貴社控(Ａ-2)'!F24="","",'貴社控(Ａ-2)'!F24)</f>
        <v/>
      </c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3"/>
      <c r="R25" s="464" t="str">
        <f>IF('貴社控(Ａ-2)'!R24="","",'貴社控(Ａ-2)'!R24)</f>
        <v/>
      </c>
      <c r="S25" s="465"/>
      <c r="T25" s="466"/>
      <c r="U25" s="467" t="str">
        <f>IF('貴社控(Ａ-2)'!U24="","",'貴社控(Ａ-2)'!U24)</f>
        <v/>
      </c>
      <c r="V25" s="465"/>
      <c r="W25" s="468"/>
      <c r="X25" s="469" t="str">
        <f>IF('貴社控(Ａ-2)'!X24="","",'貴社控(Ａ-2)'!X24)</f>
        <v/>
      </c>
      <c r="Y25" s="470"/>
      <c r="Z25" s="471"/>
      <c r="AA25" s="456" t="str">
        <f>IF('貴社控(Ａ-2)'!AA24="","",'貴社控(Ａ-2)'!AA24)</f>
        <v/>
      </c>
      <c r="AB25" s="457"/>
      <c r="AC25" s="457"/>
      <c r="AD25" s="458"/>
      <c r="AE25" s="52" t="str">
        <f>IF('貴社控(Ａ-2)'!AE24="","",'貴社控(Ａ-2)'!AE24)</f>
        <v/>
      </c>
      <c r="AF25" s="405"/>
      <c r="AG25" s="406"/>
      <c r="AH25" s="89" t="str">
        <f t="shared" si="1"/>
        <v/>
      </c>
      <c r="AI25" s="578"/>
      <c r="AJ25" s="579"/>
      <c r="AK25" s="579"/>
      <c r="AL25" s="580"/>
      <c r="AM25" s="572"/>
      <c r="AN25" s="573"/>
      <c r="AO25" s="574"/>
      <c r="BS25" s="29"/>
    </row>
    <row r="26" spans="1:71" ht="24.9" customHeight="1">
      <c r="A26" s="66"/>
      <c r="B26" s="459" t="str">
        <f>IF('貴社控(Ａ-2)'!B25="","",'貴社控(Ａ-2)'!B25)</f>
        <v/>
      </c>
      <c r="C26" s="460"/>
      <c r="D26" s="461"/>
      <c r="E26" s="24" t="str">
        <f t="shared" si="0"/>
        <v/>
      </c>
      <c r="F26" s="462" t="str">
        <f>IF('貴社控(Ａ-2)'!F25="","",'貴社控(Ａ-2)'!F25)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IF('貴社控(Ａ-2)'!R25="","",'貴社控(Ａ-2)'!R25)</f>
        <v/>
      </c>
      <c r="S26" s="465"/>
      <c r="T26" s="466"/>
      <c r="U26" s="467" t="str">
        <f>IF('貴社控(Ａ-2)'!U25="","",'貴社控(Ａ-2)'!U25)</f>
        <v/>
      </c>
      <c r="V26" s="465"/>
      <c r="W26" s="468"/>
      <c r="X26" s="469" t="str">
        <f>IF('貴社控(Ａ-2)'!X25="","",'貴社控(Ａ-2)'!X25)</f>
        <v/>
      </c>
      <c r="Y26" s="470"/>
      <c r="Z26" s="471"/>
      <c r="AA26" s="456" t="str">
        <f>IF('貴社控(Ａ-2)'!AA25="","",'貴社控(Ａ-2)'!AA25)</f>
        <v/>
      </c>
      <c r="AB26" s="457"/>
      <c r="AC26" s="457"/>
      <c r="AD26" s="458"/>
      <c r="AE26" s="52" t="str">
        <f>IF('貴社控(Ａ-2)'!AE25="","",'貴社控(Ａ-2)'!AE25)</f>
        <v/>
      </c>
      <c r="AF26" s="405"/>
      <c r="AG26" s="406"/>
      <c r="AH26" s="89" t="str">
        <f t="shared" si="1"/>
        <v/>
      </c>
      <c r="AI26" s="578"/>
      <c r="AJ26" s="579"/>
      <c r="AK26" s="579"/>
      <c r="AL26" s="580"/>
      <c r="AM26" s="572"/>
      <c r="AN26" s="573"/>
      <c r="AO26" s="574"/>
      <c r="BS26" s="29"/>
    </row>
    <row r="27" spans="1:71" ht="24.9" customHeight="1">
      <c r="A27" s="66"/>
      <c r="B27" s="459" t="str">
        <f>IF('貴社控(Ａ-2)'!B26="","",'貴社控(Ａ-2)'!B26)</f>
        <v/>
      </c>
      <c r="C27" s="460"/>
      <c r="D27" s="461"/>
      <c r="E27" s="24" t="str">
        <f t="shared" si="0"/>
        <v/>
      </c>
      <c r="F27" s="462" t="str">
        <f>IF('貴社控(Ａ-2)'!F26="","",'貴社控(Ａ-2)'!F26)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IF('貴社控(Ａ-2)'!R26="","",'貴社控(Ａ-2)'!R26)</f>
        <v/>
      </c>
      <c r="S27" s="465"/>
      <c r="T27" s="466"/>
      <c r="U27" s="467" t="str">
        <f>IF('貴社控(Ａ-2)'!U26="","",'貴社控(Ａ-2)'!U26)</f>
        <v/>
      </c>
      <c r="V27" s="465"/>
      <c r="W27" s="468"/>
      <c r="X27" s="469" t="str">
        <f>IF('貴社控(Ａ-2)'!X26="","",'貴社控(Ａ-2)'!X26)</f>
        <v/>
      </c>
      <c r="Y27" s="470"/>
      <c r="Z27" s="471"/>
      <c r="AA27" s="456" t="str">
        <f>IF('貴社控(Ａ-2)'!AA26="","",'貴社控(Ａ-2)'!AA26)</f>
        <v/>
      </c>
      <c r="AB27" s="457"/>
      <c r="AC27" s="457"/>
      <c r="AD27" s="458"/>
      <c r="AE27" s="52" t="str">
        <f>IF('貴社控(Ａ-2)'!AE26="","",'貴社控(Ａ-2)'!AE26)</f>
        <v/>
      </c>
      <c r="AF27" s="405"/>
      <c r="AG27" s="406"/>
      <c r="AH27" s="89" t="str">
        <f t="shared" si="1"/>
        <v/>
      </c>
      <c r="AI27" s="569"/>
      <c r="AJ27" s="570"/>
      <c r="AK27" s="570"/>
      <c r="AL27" s="571"/>
      <c r="AM27" s="572"/>
      <c r="AN27" s="573"/>
      <c r="AO27" s="574"/>
      <c r="BS27" s="29"/>
    </row>
    <row r="28" spans="1:71" ht="24.9" customHeight="1">
      <c r="A28" s="66"/>
      <c r="B28" s="459" t="str">
        <f>IF('貴社控(Ａ-2)'!B27="","",'貴社控(Ａ-2)'!B27)</f>
        <v/>
      </c>
      <c r="C28" s="460"/>
      <c r="D28" s="461"/>
      <c r="E28" s="24" t="str">
        <f t="shared" si="0"/>
        <v/>
      </c>
      <c r="F28" s="462" t="str">
        <f>IF('貴社控(Ａ-2)'!F27="","",'貴社控(Ａ-2)'!F27)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IF('貴社控(Ａ-2)'!R27="","",'貴社控(Ａ-2)'!R27)</f>
        <v/>
      </c>
      <c r="S28" s="465"/>
      <c r="T28" s="466"/>
      <c r="U28" s="467" t="str">
        <f>IF('貴社控(Ａ-2)'!U27="","",'貴社控(Ａ-2)'!U27)</f>
        <v/>
      </c>
      <c r="V28" s="465"/>
      <c r="W28" s="468"/>
      <c r="X28" s="469" t="str">
        <f>IF('貴社控(Ａ-2)'!X27="","",'貴社控(Ａ-2)'!X27)</f>
        <v/>
      </c>
      <c r="Y28" s="470"/>
      <c r="Z28" s="471"/>
      <c r="AA28" s="456" t="str">
        <f>IF('貴社控(Ａ-2)'!AA27="","",'貴社控(Ａ-2)'!AA27)</f>
        <v/>
      </c>
      <c r="AB28" s="457"/>
      <c r="AC28" s="457"/>
      <c r="AD28" s="458"/>
      <c r="AE28" s="52" t="str">
        <f>IF('貴社控(Ａ-2)'!AE27="","",'貴社控(Ａ-2)'!AE27)</f>
        <v/>
      </c>
      <c r="AF28" s="405"/>
      <c r="AG28" s="406"/>
      <c r="AH28" s="89" t="str">
        <f t="shared" si="1"/>
        <v/>
      </c>
      <c r="AI28" s="569"/>
      <c r="AJ28" s="570"/>
      <c r="AK28" s="570"/>
      <c r="AL28" s="571"/>
      <c r="AM28" s="572"/>
      <c r="AN28" s="573"/>
      <c r="AO28" s="574"/>
      <c r="BS28" s="29"/>
    </row>
    <row r="29" spans="1:71" ht="24.9" customHeight="1">
      <c r="A29" s="66"/>
      <c r="B29" s="459" t="str">
        <f>IF('貴社控(Ａ-2)'!B28="","",'貴社控(Ａ-2)'!B28)</f>
        <v/>
      </c>
      <c r="C29" s="460"/>
      <c r="D29" s="461"/>
      <c r="E29" s="24" t="str">
        <f t="shared" si="0"/>
        <v/>
      </c>
      <c r="F29" s="462" t="str">
        <f>IF('貴社控(Ａ-2)'!F28="","",'貴社控(Ａ-2)'!F28)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IF('貴社控(Ａ-2)'!R28="","",'貴社控(Ａ-2)'!R28)</f>
        <v/>
      </c>
      <c r="S29" s="465"/>
      <c r="T29" s="466"/>
      <c r="U29" s="467" t="str">
        <f>IF('貴社控(Ａ-2)'!U28="","",'貴社控(Ａ-2)'!U28)</f>
        <v/>
      </c>
      <c r="V29" s="465"/>
      <c r="W29" s="468"/>
      <c r="X29" s="469" t="str">
        <f>IF('貴社控(Ａ-2)'!X28="","",'貴社控(Ａ-2)'!X28)</f>
        <v/>
      </c>
      <c r="Y29" s="470"/>
      <c r="Z29" s="471"/>
      <c r="AA29" s="456" t="str">
        <f>IF('貴社控(Ａ-2)'!AA28="","",'貴社控(Ａ-2)'!AA28)</f>
        <v/>
      </c>
      <c r="AB29" s="457"/>
      <c r="AC29" s="457"/>
      <c r="AD29" s="458"/>
      <c r="AE29" s="52" t="str">
        <f>IF('貴社控(Ａ-2)'!AE28="","",'貴社控(Ａ-2)'!AE28)</f>
        <v/>
      </c>
      <c r="AF29" s="405"/>
      <c r="AG29" s="406"/>
      <c r="AH29" s="89" t="str">
        <f t="shared" si="1"/>
        <v/>
      </c>
      <c r="AI29" s="569"/>
      <c r="AJ29" s="570"/>
      <c r="AK29" s="570"/>
      <c r="AL29" s="571"/>
      <c r="AM29" s="572"/>
      <c r="AN29" s="573"/>
      <c r="AO29" s="574"/>
      <c r="BS29" s="29"/>
    </row>
    <row r="30" spans="1:71" ht="24.9" customHeight="1">
      <c r="A30" s="66"/>
      <c r="B30" s="459" t="str">
        <f>IF('貴社控(Ａ-2)'!B29="","",'貴社控(Ａ-2)'!B29)</f>
        <v/>
      </c>
      <c r="C30" s="460"/>
      <c r="D30" s="461"/>
      <c r="E30" s="24" t="str">
        <f t="shared" si="0"/>
        <v/>
      </c>
      <c r="F30" s="462" t="str">
        <f>IF('貴社控(Ａ-2)'!F29="","",'貴社控(Ａ-2)'!F29)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IF('貴社控(Ａ-2)'!R29="","",'貴社控(Ａ-2)'!R29)</f>
        <v/>
      </c>
      <c r="S30" s="465"/>
      <c r="T30" s="466"/>
      <c r="U30" s="467" t="str">
        <f>IF('貴社控(Ａ-2)'!U29="","",'貴社控(Ａ-2)'!U29)</f>
        <v/>
      </c>
      <c r="V30" s="465"/>
      <c r="W30" s="468"/>
      <c r="X30" s="469" t="str">
        <f>IF('貴社控(Ａ-2)'!X29="","",'貴社控(Ａ-2)'!X29)</f>
        <v/>
      </c>
      <c r="Y30" s="470"/>
      <c r="Z30" s="471"/>
      <c r="AA30" s="456" t="str">
        <f>IF('貴社控(Ａ-2)'!AA29="","",'貴社控(Ａ-2)'!AA29)</f>
        <v/>
      </c>
      <c r="AB30" s="457"/>
      <c r="AC30" s="457"/>
      <c r="AD30" s="458"/>
      <c r="AE30" s="52" t="str">
        <f>IF('貴社控(Ａ-2)'!AE29="","",'貴社控(Ａ-2)'!AE29)</f>
        <v/>
      </c>
      <c r="AF30" s="405"/>
      <c r="AG30" s="406"/>
      <c r="AH30" s="89" t="str">
        <f t="shared" si="1"/>
        <v/>
      </c>
      <c r="AI30" s="569"/>
      <c r="AJ30" s="570"/>
      <c r="AK30" s="570"/>
      <c r="AL30" s="571"/>
      <c r="AM30" s="572"/>
      <c r="AN30" s="573"/>
      <c r="AO30" s="574"/>
      <c r="BS30" s="29"/>
    </row>
    <row r="31" spans="1:71" ht="24.9" customHeight="1">
      <c r="A31" s="66"/>
      <c r="B31" s="459" t="str">
        <f>IF('貴社控(Ａ-2)'!B30="","",'貴社控(Ａ-2)'!B30)</f>
        <v/>
      </c>
      <c r="C31" s="460"/>
      <c r="D31" s="461"/>
      <c r="E31" s="24" t="str">
        <f t="shared" si="0"/>
        <v/>
      </c>
      <c r="F31" s="462" t="str">
        <f>IF('貴社控(Ａ-2)'!F30="","",'貴社控(Ａ-2)'!F30)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IF('貴社控(Ａ-2)'!R30="","",'貴社控(Ａ-2)'!R30)</f>
        <v/>
      </c>
      <c r="S31" s="465"/>
      <c r="T31" s="466"/>
      <c r="U31" s="467" t="str">
        <f>IF('貴社控(Ａ-2)'!U30="","",'貴社控(Ａ-2)'!U30)</f>
        <v/>
      </c>
      <c r="V31" s="465"/>
      <c r="W31" s="468"/>
      <c r="X31" s="469" t="str">
        <f>IF('貴社控(Ａ-2)'!X30="","",'貴社控(Ａ-2)'!X30)</f>
        <v/>
      </c>
      <c r="Y31" s="470"/>
      <c r="Z31" s="471"/>
      <c r="AA31" s="456" t="str">
        <f>IF('貴社控(Ａ-2)'!AA30="","",'貴社控(Ａ-2)'!AA30)</f>
        <v/>
      </c>
      <c r="AB31" s="457"/>
      <c r="AC31" s="457"/>
      <c r="AD31" s="458"/>
      <c r="AE31" s="52" t="str">
        <f>IF('貴社控(Ａ-2)'!AE30="","",'貴社控(Ａ-2)'!AE30)</f>
        <v/>
      </c>
      <c r="AF31" s="405"/>
      <c r="AG31" s="406"/>
      <c r="AH31" s="89" t="str">
        <f t="shared" si="1"/>
        <v/>
      </c>
      <c r="AI31" s="569"/>
      <c r="AJ31" s="570"/>
      <c r="AK31" s="570"/>
      <c r="AL31" s="571"/>
      <c r="AM31" s="572"/>
      <c r="AN31" s="573"/>
      <c r="AO31" s="574"/>
      <c r="BS31" s="29"/>
    </row>
    <row r="32" spans="1:71" ht="24.9" customHeight="1">
      <c r="A32" s="66"/>
      <c r="B32" s="459" t="str">
        <f>IF('貴社控(Ａ-2)'!B31="","",'貴社控(Ａ-2)'!B31)</f>
        <v/>
      </c>
      <c r="C32" s="460"/>
      <c r="D32" s="461"/>
      <c r="E32" s="24" t="str">
        <f t="shared" si="0"/>
        <v/>
      </c>
      <c r="F32" s="462" t="str">
        <f>IF('貴社控(Ａ-2)'!F31="","",'貴社控(Ａ-2)'!F31)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IF('貴社控(Ａ-2)'!R31="","",'貴社控(Ａ-2)'!R31)</f>
        <v/>
      </c>
      <c r="S32" s="465"/>
      <c r="T32" s="466"/>
      <c r="U32" s="467" t="str">
        <f>IF('貴社控(Ａ-2)'!U31="","",'貴社控(Ａ-2)'!U31)</f>
        <v/>
      </c>
      <c r="V32" s="465"/>
      <c r="W32" s="468"/>
      <c r="X32" s="469" t="str">
        <f>IF('貴社控(Ａ-2)'!X31="","",'貴社控(Ａ-2)'!X31)</f>
        <v/>
      </c>
      <c r="Y32" s="470"/>
      <c r="Z32" s="471"/>
      <c r="AA32" s="456" t="str">
        <f>IF('貴社控(Ａ-2)'!AA31="","",'貴社控(Ａ-2)'!AA31)</f>
        <v/>
      </c>
      <c r="AB32" s="457"/>
      <c r="AC32" s="457"/>
      <c r="AD32" s="458"/>
      <c r="AE32" s="52" t="str">
        <f>IF('貴社控(Ａ-2)'!AE31="","",'貴社控(Ａ-2)'!AE31)</f>
        <v/>
      </c>
      <c r="AF32" s="405"/>
      <c r="AG32" s="406"/>
      <c r="AH32" s="89" t="str">
        <f t="shared" si="1"/>
        <v/>
      </c>
      <c r="AI32" s="569"/>
      <c r="AJ32" s="570"/>
      <c r="AK32" s="570"/>
      <c r="AL32" s="571"/>
      <c r="AM32" s="572"/>
      <c r="AN32" s="573"/>
      <c r="AO32" s="574"/>
      <c r="BS32" s="29"/>
    </row>
    <row r="33" spans="1:71" ht="24.9" customHeight="1">
      <c r="A33" s="66"/>
      <c r="B33" s="459" t="str">
        <f>IF('貴社控(Ａ-2)'!B32="","",'貴社控(Ａ-2)'!B32)</f>
        <v/>
      </c>
      <c r="C33" s="460"/>
      <c r="D33" s="461"/>
      <c r="E33" s="24" t="str">
        <f t="shared" si="0"/>
        <v/>
      </c>
      <c r="F33" s="462" t="str">
        <f>IF('貴社控(Ａ-2)'!F32="","",'貴社控(Ａ-2)'!F32)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IF('貴社控(Ａ-2)'!R32="","",'貴社控(Ａ-2)'!R32)</f>
        <v/>
      </c>
      <c r="S33" s="465"/>
      <c r="T33" s="466"/>
      <c r="U33" s="467" t="str">
        <f>IF('貴社控(Ａ-2)'!U32="","",'貴社控(Ａ-2)'!U32)</f>
        <v/>
      </c>
      <c r="V33" s="465"/>
      <c r="W33" s="468"/>
      <c r="X33" s="469" t="str">
        <f>IF('貴社控(Ａ-2)'!X32="","",'貴社控(Ａ-2)'!X32)</f>
        <v/>
      </c>
      <c r="Y33" s="470"/>
      <c r="Z33" s="471"/>
      <c r="AA33" s="456" t="str">
        <f>IF('貴社控(Ａ-2)'!AA32="","",'貴社控(Ａ-2)'!AA32)</f>
        <v/>
      </c>
      <c r="AB33" s="457"/>
      <c r="AC33" s="457"/>
      <c r="AD33" s="458"/>
      <c r="AE33" s="52" t="str">
        <f>IF('貴社控(Ａ-2)'!AE32="","",'貴社控(Ａ-2)'!AE32)</f>
        <v/>
      </c>
      <c r="AF33" s="405"/>
      <c r="AG33" s="406"/>
      <c r="AH33" s="89" t="str">
        <f t="shared" si="1"/>
        <v/>
      </c>
      <c r="AI33" s="569"/>
      <c r="AJ33" s="570"/>
      <c r="AK33" s="570"/>
      <c r="AL33" s="571"/>
      <c r="AM33" s="572"/>
      <c r="AN33" s="573"/>
      <c r="AO33" s="574"/>
      <c r="BS33" s="29"/>
    </row>
    <row r="34" spans="1:71" ht="24.9" customHeight="1">
      <c r="A34" s="66"/>
      <c r="B34" s="459" t="str">
        <f>IF('貴社控(Ａ-2)'!B33="","",'貴社控(Ａ-2)'!B33)</f>
        <v/>
      </c>
      <c r="C34" s="460"/>
      <c r="D34" s="461"/>
      <c r="E34" s="24" t="str">
        <f t="shared" si="0"/>
        <v/>
      </c>
      <c r="F34" s="462" t="str">
        <f>IF('貴社控(Ａ-2)'!F33="","",'貴社控(Ａ-2)'!F33)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IF('貴社控(Ａ-2)'!R33="","",'貴社控(Ａ-2)'!R33)</f>
        <v/>
      </c>
      <c r="S34" s="465"/>
      <c r="T34" s="466"/>
      <c r="U34" s="467" t="str">
        <f>IF('貴社控(Ａ-2)'!U33="","",'貴社控(Ａ-2)'!U33)</f>
        <v/>
      </c>
      <c r="V34" s="465"/>
      <c r="W34" s="468"/>
      <c r="X34" s="469" t="str">
        <f>IF('貴社控(Ａ-2)'!X33="","",'貴社控(Ａ-2)'!X33)</f>
        <v/>
      </c>
      <c r="Y34" s="470"/>
      <c r="Z34" s="471"/>
      <c r="AA34" s="456" t="str">
        <f>IF('貴社控(Ａ-2)'!AA33="","",'貴社控(Ａ-2)'!AA33)</f>
        <v/>
      </c>
      <c r="AB34" s="457"/>
      <c r="AC34" s="457"/>
      <c r="AD34" s="458"/>
      <c r="AE34" s="52" t="str">
        <f>IF('貴社控(Ａ-2)'!AE33="","",'貴社控(Ａ-2)'!AE33)</f>
        <v/>
      </c>
      <c r="AF34" s="405"/>
      <c r="AG34" s="406"/>
      <c r="AH34" s="89" t="str">
        <f t="shared" si="1"/>
        <v/>
      </c>
      <c r="AI34" s="569"/>
      <c r="AJ34" s="570"/>
      <c r="AK34" s="570"/>
      <c r="AL34" s="571"/>
      <c r="AM34" s="572"/>
      <c r="AN34" s="573"/>
      <c r="AO34" s="574"/>
      <c r="BS34" s="29"/>
    </row>
    <row r="35" spans="1:71" ht="24.9" customHeight="1">
      <c r="A35" s="66"/>
      <c r="B35" s="459" t="str">
        <f>IF('貴社控(Ａ-2)'!B34="","",'貴社控(Ａ-2)'!B34)</f>
        <v/>
      </c>
      <c r="C35" s="460"/>
      <c r="D35" s="461"/>
      <c r="E35" s="24" t="str">
        <f t="shared" si="0"/>
        <v/>
      </c>
      <c r="F35" s="462" t="str">
        <f>IF('貴社控(Ａ-2)'!F34="","",'貴社控(Ａ-2)'!F34)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IF('貴社控(Ａ-2)'!R34="","",'貴社控(Ａ-2)'!R34)</f>
        <v/>
      </c>
      <c r="S35" s="465"/>
      <c r="T35" s="466"/>
      <c r="U35" s="467" t="str">
        <f>IF('貴社控(Ａ-2)'!U34="","",'貴社控(Ａ-2)'!U34)</f>
        <v/>
      </c>
      <c r="V35" s="465"/>
      <c r="W35" s="468"/>
      <c r="X35" s="469" t="str">
        <f>IF('貴社控(Ａ-2)'!X34="","",'貴社控(Ａ-2)'!X34)</f>
        <v/>
      </c>
      <c r="Y35" s="470"/>
      <c r="Z35" s="471"/>
      <c r="AA35" s="456" t="str">
        <f>IF('貴社控(Ａ-2)'!AA34="","",'貴社控(Ａ-2)'!AA34)</f>
        <v/>
      </c>
      <c r="AB35" s="457"/>
      <c r="AC35" s="457"/>
      <c r="AD35" s="458"/>
      <c r="AE35" s="52" t="str">
        <f>IF('貴社控(Ａ-2)'!AE34="","",'貴社控(Ａ-2)'!AE34)</f>
        <v/>
      </c>
      <c r="AF35" s="563"/>
      <c r="AG35" s="564"/>
      <c r="AH35" s="91" t="str">
        <f t="shared" si="1"/>
        <v/>
      </c>
      <c r="AI35" s="593"/>
      <c r="AJ35" s="594"/>
      <c r="AK35" s="594"/>
      <c r="AL35" s="595"/>
      <c r="AM35" s="572"/>
      <c r="AN35" s="573"/>
      <c r="AO35" s="574"/>
      <c r="BS35" s="29"/>
    </row>
    <row r="36" spans="1:71" ht="25.5" customHeight="1">
      <c r="A36" s="27"/>
      <c r="B36" s="478" t="s">
        <v>17</v>
      </c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596">
        <f>IF('貴社控(Ａ-2)'!AA35="","",'貴社控(Ａ-2)'!AA35)</f>
        <v>0</v>
      </c>
      <c r="AB36" s="597"/>
      <c r="AC36" s="597"/>
      <c r="AD36" s="598"/>
      <c r="AE36" s="73"/>
      <c r="AF36" s="412"/>
      <c r="AG36" s="413"/>
      <c r="AH36" s="414"/>
      <c r="AI36" s="599">
        <f>SUM(AI16:AL35)</f>
        <v>0</v>
      </c>
      <c r="AJ36" s="600"/>
      <c r="AK36" s="600"/>
      <c r="AL36" s="601"/>
      <c r="AM36" s="602"/>
      <c r="AN36" s="603"/>
      <c r="AO36" s="603"/>
      <c r="BS36" s="29"/>
    </row>
    <row r="37" spans="1:71" ht="5.0999999999999996" customHeight="1">
      <c r="A37" s="27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54"/>
      <c r="AB37" s="54"/>
      <c r="AC37" s="54"/>
      <c r="AD37" s="54"/>
      <c r="AE37" s="28"/>
      <c r="AF37" s="55"/>
      <c r="AG37" s="55"/>
      <c r="AH37" s="55"/>
      <c r="AI37" s="55"/>
      <c r="AJ37" s="42"/>
      <c r="AK37" s="42"/>
      <c r="AL37" s="42"/>
      <c r="AM37" s="27"/>
      <c r="AN37" s="27"/>
      <c r="AO37" s="27"/>
      <c r="BS37" s="29"/>
    </row>
    <row r="38" spans="1:71" ht="25.5" customHeight="1">
      <c r="A38" s="27"/>
      <c r="B38" s="544"/>
      <c r="C38" s="545"/>
      <c r="D38" s="545"/>
      <c r="E38" s="218" t="s">
        <v>36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9"/>
      <c r="R38" s="534" t="s">
        <v>24</v>
      </c>
      <c r="S38" s="532"/>
      <c r="T38" s="535"/>
      <c r="U38" s="531" t="s">
        <v>25</v>
      </c>
      <c r="V38" s="532"/>
      <c r="W38" s="533"/>
      <c r="X38" s="534" t="s">
        <v>26</v>
      </c>
      <c r="Y38" s="532"/>
      <c r="Z38" s="535"/>
      <c r="AA38" s="531" t="s">
        <v>27</v>
      </c>
      <c r="AB38" s="532"/>
      <c r="AC38" s="532"/>
      <c r="AD38" s="533"/>
      <c r="AE38" s="412"/>
      <c r="AF38" s="413"/>
      <c r="AG38" s="413"/>
      <c r="AH38" s="413"/>
      <c r="AI38" s="414"/>
      <c r="AJ38" s="413"/>
      <c r="AK38" s="413"/>
      <c r="AL38" s="414"/>
      <c r="AM38" s="413"/>
      <c r="AN38" s="413"/>
      <c r="AO38" s="414"/>
      <c r="BS38" s="29"/>
    </row>
    <row r="39" spans="1:71" ht="25.5" customHeight="1">
      <c r="A39" s="27"/>
      <c r="B39" s="604"/>
      <c r="C39" s="605"/>
      <c r="D39" s="606"/>
      <c r="E39" s="538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40"/>
      <c r="R39" s="494"/>
      <c r="S39" s="495"/>
      <c r="T39" s="496"/>
      <c r="U39" s="497"/>
      <c r="V39" s="495"/>
      <c r="W39" s="498"/>
      <c r="X39" s="499"/>
      <c r="Y39" s="500"/>
      <c r="Z39" s="501"/>
      <c r="AA39" s="541"/>
      <c r="AB39" s="542"/>
      <c r="AC39" s="542"/>
      <c r="AD39" s="543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BS39" s="29"/>
    </row>
    <row r="40" spans="1:71" ht="25.5" customHeight="1">
      <c r="A40" s="27"/>
      <c r="B40" s="604"/>
      <c r="C40" s="605"/>
      <c r="D40" s="606"/>
      <c r="E40" s="491"/>
      <c r="F40" s="492"/>
      <c r="G40" s="492"/>
      <c r="H40" s="492"/>
      <c r="I40" s="492"/>
      <c r="J40" s="492"/>
      <c r="K40" s="492"/>
      <c r="L40" s="492"/>
      <c r="M40" s="492"/>
      <c r="N40" s="492"/>
      <c r="O40" s="492"/>
      <c r="P40" s="492"/>
      <c r="Q40" s="493"/>
      <c r="R40" s="494"/>
      <c r="S40" s="495"/>
      <c r="T40" s="496"/>
      <c r="U40" s="497"/>
      <c r="V40" s="495"/>
      <c r="W40" s="498"/>
      <c r="X40" s="499"/>
      <c r="Y40" s="500"/>
      <c r="Z40" s="501"/>
      <c r="AA40" s="502"/>
      <c r="AB40" s="503"/>
      <c r="AC40" s="503"/>
      <c r="AD40" s="504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BS40" s="29"/>
    </row>
    <row r="41" spans="1:71" ht="25.5" customHeight="1" thickBot="1">
      <c r="A41" s="27"/>
      <c r="B41" s="478" t="s">
        <v>17</v>
      </c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80"/>
      <c r="AA41" s="481"/>
      <c r="AB41" s="481"/>
      <c r="AC41" s="481"/>
      <c r="AD41" s="481"/>
      <c r="AE41" s="607"/>
      <c r="AF41" s="607"/>
      <c r="AG41" s="607"/>
      <c r="AH41" s="607"/>
      <c r="AI41" s="607"/>
      <c r="AJ41" s="545"/>
      <c r="AK41" s="545"/>
      <c r="AL41" s="545"/>
      <c r="AM41" s="545"/>
      <c r="AN41" s="545"/>
      <c r="AO41" s="545"/>
    </row>
    <row r="42" spans="1:71" ht="25.5" customHeight="1" thickBot="1">
      <c r="A42" s="27"/>
      <c r="B42" s="412" t="s">
        <v>46</v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608">
        <f>AI36-AA41</f>
        <v>0</v>
      </c>
      <c r="AF42" s="609"/>
      <c r="AG42" s="609"/>
      <c r="AH42" s="609"/>
      <c r="AI42" s="610"/>
      <c r="AJ42" s="567"/>
      <c r="AK42" s="567"/>
      <c r="AL42" s="568"/>
      <c r="AM42" s="567"/>
      <c r="AN42" s="567"/>
      <c r="AO42" s="568"/>
    </row>
    <row r="43" spans="1:71" ht="5.0999999999999996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8"/>
      <c r="AE43" s="28"/>
      <c r="AF43" s="27"/>
      <c r="AG43" s="27"/>
      <c r="AH43" s="27"/>
      <c r="AI43" s="27"/>
      <c r="AJ43" s="27"/>
      <c r="AK43" s="27"/>
      <c r="AL43" s="27"/>
    </row>
    <row r="44" spans="1:71" ht="25.5" customHeight="1">
      <c r="A44" s="27"/>
      <c r="C44" s="58"/>
      <c r="D44" s="58"/>
      <c r="E44" s="58"/>
      <c r="F44" s="58"/>
      <c r="G44" s="58"/>
      <c r="H44" s="58"/>
      <c r="I44" s="58"/>
      <c r="J44" s="552" t="s">
        <v>47</v>
      </c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8"/>
      <c r="X44" s="58"/>
      <c r="Y44" s="58"/>
      <c r="Z44" s="58"/>
      <c r="AA44" s="58"/>
      <c r="AB44" s="58"/>
      <c r="AC44" s="58"/>
      <c r="AD44" s="58"/>
      <c r="AE44" s="59"/>
      <c r="AF44" s="59"/>
      <c r="AG44" s="59"/>
      <c r="AH44" s="562" t="s">
        <v>59</v>
      </c>
      <c r="AI44" s="562"/>
      <c r="AJ44" s="562"/>
      <c r="AK44" s="562"/>
      <c r="AL44" s="562"/>
      <c r="AM44" s="27"/>
      <c r="AN44" s="27"/>
      <c r="AO44" s="27"/>
      <c r="AP44" s="27"/>
    </row>
    <row r="45" spans="1:71" ht="25.5" customHeight="1">
      <c r="A45" s="27"/>
      <c r="B45" s="549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1"/>
      <c r="Z45" s="27"/>
      <c r="AA45" s="531" t="s">
        <v>48</v>
      </c>
      <c r="AB45" s="532"/>
      <c r="AC45" s="532"/>
      <c r="AD45" s="532"/>
      <c r="AE45" s="532" t="s">
        <v>49</v>
      </c>
      <c r="AF45" s="532"/>
      <c r="AG45" s="532"/>
      <c r="AH45" s="532"/>
      <c r="AI45" s="532" t="s">
        <v>50</v>
      </c>
      <c r="AJ45" s="532"/>
      <c r="AK45" s="532"/>
      <c r="AL45" s="533"/>
      <c r="AM45" s="27"/>
      <c r="AN45" s="27"/>
      <c r="AO45" s="27"/>
      <c r="AP45" s="27"/>
    </row>
    <row r="46" spans="1:71" ht="25.5" customHeight="1">
      <c r="A46" s="27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6"/>
      <c r="U46" s="556"/>
      <c r="V46" s="556"/>
      <c r="W46" s="556"/>
      <c r="X46" s="556"/>
      <c r="Y46" s="560"/>
      <c r="Z46" s="27"/>
      <c r="AA46" s="553"/>
      <c r="AB46" s="554"/>
      <c r="AC46" s="554"/>
      <c r="AD46" s="554"/>
      <c r="AE46" s="554"/>
      <c r="AF46" s="554"/>
      <c r="AG46" s="554"/>
      <c r="AH46" s="554"/>
      <c r="AI46" s="554"/>
      <c r="AJ46" s="554"/>
      <c r="AK46" s="554"/>
      <c r="AL46" s="559"/>
      <c r="AM46" s="27"/>
      <c r="AN46" s="27"/>
      <c r="AO46" s="27"/>
      <c r="AP46" s="27"/>
    </row>
    <row r="47" spans="1:71" ht="25.5" customHeight="1">
      <c r="A47" s="27"/>
      <c r="B47" s="555"/>
      <c r="C47" s="556"/>
      <c r="D47" s="556"/>
      <c r="E47" s="556"/>
      <c r="F47" s="556"/>
      <c r="G47" s="556"/>
      <c r="H47" s="556"/>
      <c r="I47" s="556"/>
      <c r="J47" s="556"/>
      <c r="K47" s="556"/>
      <c r="L47" s="556"/>
      <c r="M47" s="556"/>
      <c r="N47" s="556"/>
      <c r="O47" s="556"/>
      <c r="P47" s="556"/>
      <c r="Q47" s="556"/>
      <c r="R47" s="556"/>
      <c r="S47" s="556"/>
      <c r="T47" s="556"/>
      <c r="U47" s="556"/>
      <c r="V47" s="556"/>
      <c r="W47" s="556"/>
      <c r="X47" s="556"/>
      <c r="Y47" s="560"/>
      <c r="Z47" s="27"/>
      <c r="AA47" s="555"/>
      <c r="AB47" s="556"/>
      <c r="AC47" s="556"/>
      <c r="AD47" s="556"/>
      <c r="AE47" s="556"/>
      <c r="AF47" s="556"/>
      <c r="AG47" s="556"/>
      <c r="AH47" s="556"/>
      <c r="AI47" s="556"/>
      <c r="AJ47" s="556"/>
      <c r="AK47" s="556"/>
      <c r="AL47" s="560"/>
      <c r="AM47" s="27"/>
      <c r="AN47" s="27"/>
      <c r="AO47" s="27"/>
      <c r="AP47" s="27"/>
    </row>
    <row r="48" spans="1:71" ht="25.5" customHeight="1">
      <c r="A48" s="27"/>
      <c r="B48" s="557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61"/>
      <c r="Z48" s="27"/>
      <c r="AA48" s="557"/>
      <c r="AB48" s="558"/>
      <c r="AC48" s="558"/>
      <c r="AD48" s="558"/>
      <c r="AE48" s="558"/>
      <c r="AF48" s="558"/>
      <c r="AG48" s="558"/>
      <c r="AH48" s="558"/>
      <c r="AI48" s="558"/>
      <c r="AJ48" s="558"/>
      <c r="AK48" s="558"/>
      <c r="AL48" s="561"/>
      <c r="AM48" s="27"/>
      <c r="AN48" s="27"/>
      <c r="AO48" s="27"/>
      <c r="AP48" s="27"/>
    </row>
  </sheetData>
  <sheetProtection sheet="1" objects="1" scenarios="1"/>
  <mergeCells count="284">
    <mergeCell ref="AI46:AL48"/>
    <mergeCell ref="B47:I47"/>
    <mergeCell ref="J47:M47"/>
    <mergeCell ref="N47:U47"/>
    <mergeCell ref="V47:Y47"/>
    <mergeCell ref="B48:I48"/>
    <mergeCell ref="J48:M48"/>
    <mergeCell ref="N48:U48"/>
    <mergeCell ref="V48:Y48"/>
    <mergeCell ref="B46:I46"/>
    <mergeCell ref="J46:M46"/>
    <mergeCell ref="N46:U46"/>
    <mergeCell ref="V46:Y46"/>
    <mergeCell ref="AA46:AD48"/>
    <mergeCell ref="AE46:AH48"/>
    <mergeCell ref="J44:V44"/>
    <mergeCell ref="AH44:AL44"/>
    <mergeCell ref="B45:I45"/>
    <mergeCell ref="J45:M45"/>
    <mergeCell ref="N45:U45"/>
    <mergeCell ref="V45:Y45"/>
    <mergeCell ref="AA45:AD45"/>
    <mergeCell ref="AE45:AH45"/>
    <mergeCell ref="AI45:AL45"/>
    <mergeCell ref="B42:AD42"/>
    <mergeCell ref="AE42:AI42"/>
    <mergeCell ref="AJ42:AL42"/>
    <mergeCell ref="B40:D40"/>
    <mergeCell ref="E40:Q40"/>
    <mergeCell ref="R40:T40"/>
    <mergeCell ref="U40:W40"/>
    <mergeCell ref="X40:Z40"/>
    <mergeCell ref="AA40:AD40"/>
    <mergeCell ref="AE40:AI40"/>
    <mergeCell ref="AJ40:AL40"/>
    <mergeCell ref="B39:D39"/>
    <mergeCell ref="E39:Q39"/>
    <mergeCell ref="R39:T39"/>
    <mergeCell ref="U39:W39"/>
    <mergeCell ref="X39:Z39"/>
    <mergeCell ref="AA39:AD39"/>
    <mergeCell ref="AE39:AI39"/>
    <mergeCell ref="AJ39:AL39"/>
    <mergeCell ref="B41:Z41"/>
    <mergeCell ref="AA41:AD41"/>
    <mergeCell ref="AE41:AI41"/>
    <mergeCell ref="AJ41:AL41"/>
    <mergeCell ref="B36:Z36"/>
    <mergeCell ref="AA36:AD36"/>
    <mergeCell ref="AI36:AL36"/>
    <mergeCell ref="AM36:AO36"/>
    <mergeCell ref="B38:D38"/>
    <mergeCell ref="E38:Q38"/>
    <mergeCell ref="R38:T38"/>
    <mergeCell ref="U38:W38"/>
    <mergeCell ref="X38:Z38"/>
    <mergeCell ref="AA38:AD38"/>
    <mergeCell ref="AE38:AI38"/>
    <mergeCell ref="AJ38:AL38"/>
    <mergeCell ref="B35:D35"/>
    <mergeCell ref="F35:Q35"/>
    <mergeCell ref="R35:T35"/>
    <mergeCell ref="U35:W35"/>
    <mergeCell ref="X35:Z35"/>
    <mergeCell ref="AA35:AD35"/>
    <mergeCell ref="AI35:AL35"/>
    <mergeCell ref="AM35:AO35"/>
    <mergeCell ref="B34:D34"/>
    <mergeCell ref="F34:Q34"/>
    <mergeCell ref="R34:T34"/>
    <mergeCell ref="U34:W34"/>
    <mergeCell ref="X34:Z34"/>
    <mergeCell ref="AA34:AD34"/>
    <mergeCell ref="AM27:AO27"/>
    <mergeCell ref="B33:D33"/>
    <mergeCell ref="F33:Q33"/>
    <mergeCell ref="R33:T33"/>
    <mergeCell ref="U33:W33"/>
    <mergeCell ref="X33:Z33"/>
    <mergeCell ref="AA33:AD33"/>
    <mergeCell ref="AI33:AL33"/>
    <mergeCell ref="AM33:AO33"/>
    <mergeCell ref="B27:D27"/>
    <mergeCell ref="F27:Q27"/>
    <mergeCell ref="R27:T27"/>
    <mergeCell ref="U27:W27"/>
    <mergeCell ref="X27:Z27"/>
    <mergeCell ref="AA27:AD27"/>
    <mergeCell ref="B28:D28"/>
    <mergeCell ref="B29:D29"/>
    <mergeCell ref="B30:D30"/>
    <mergeCell ref="B31:D31"/>
    <mergeCell ref="R28:T28"/>
    <mergeCell ref="U28:W28"/>
    <mergeCell ref="X28:Z28"/>
    <mergeCell ref="AA28:AD28"/>
    <mergeCell ref="R29:T29"/>
    <mergeCell ref="AM25:AO25"/>
    <mergeCell ref="B26:D26"/>
    <mergeCell ref="F26:Q26"/>
    <mergeCell ref="R26:T26"/>
    <mergeCell ref="U26:W26"/>
    <mergeCell ref="X26:Z26"/>
    <mergeCell ref="AA26:AD26"/>
    <mergeCell ref="AI26:AL26"/>
    <mergeCell ref="AM26:AO26"/>
    <mergeCell ref="B25:D25"/>
    <mergeCell ref="F25:Q25"/>
    <mergeCell ref="R25:T25"/>
    <mergeCell ref="U25:W25"/>
    <mergeCell ref="X25:Z25"/>
    <mergeCell ref="AA25:AD25"/>
    <mergeCell ref="AF25:AG25"/>
    <mergeCell ref="AF26:AG26"/>
    <mergeCell ref="AM23:AO23"/>
    <mergeCell ref="B24:D24"/>
    <mergeCell ref="F24:Q24"/>
    <mergeCell ref="R24:T24"/>
    <mergeCell ref="U24:W24"/>
    <mergeCell ref="X24:Z24"/>
    <mergeCell ref="AA24:AD24"/>
    <mergeCell ref="AI24:AL24"/>
    <mergeCell ref="AM24:AO24"/>
    <mergeCell ref="B23:D23"/>
    <mergeCell ref="F23:Q23"/>
    <mergeCell ref="R23:T23"/>
    <mergeCell ref="U23:W23"/>
    <mergeCell ref="X23:Z23"/>
    <mergeCell ref="AA23:AD23"/>
    <mergeCell ref="AF23:AG23"/>
    <mergeCell ref="AF24:AG24"/>
    <mergeCell ref="AM21:AO21"/>
    <mergeCell ref="B22:D22"/>
    <mergeCell ref="F22:Q22"/>
    <mergeCell ref="R22:T22"/>
    <mergeCell ref="U22:W22"/>
    <mergeCell ref="X22:Z22"/>
    <mergeCell ref="AA22:AD22"/>
    <mergeCell ref="AI22:AL22"/>
    <mergeCell ref="AM22:AO22"/>
    <mergeCell ref="B21:D21"/>
    <mergeCell ref="F21:Q21"/>
    <mergeCell ref="R21:T21"/>
    <mergeCell ref="U21:W21"/>
    <mergeCell ref="X21:Z21"/>
    <mergeCell ref="AA21:AD21"/>
    <mergeCell ref="AF21:AG21"/>
    <mergeCell ref="AF22:AG22"/>
    <mergeCell ref="AM19:AO19"/>
    <mergeCell ref="B20:D20"/>
    <mergeCell ref="F20:Q20"/>
    <mergeCell ref="R20:T20"/>
    <mergeCell ref="U20:W20"/>
    <mergeCell ref="X20:Z20"/>
    <mergeCell ref="AA20:AD20"/>
    <mergeCell ref="AI20:AL20"/>
    <mergeCell ref="AM20:AO20"/>
    <mergeCell ref="B19:D19"/>
    <mergeCell ref="F19:Q19"/>
    <mergeCell ref="R19:T19"/>
    <mergeCell ref="U19:W19"/>
    <mergeCell ref="X19:Z19"/>
    <mergeCell ref="AA19:AD19"/>
    <mergeCell ref="AF19:AG19"/>
    <mergeCell ref="AF20:AG20"/>
    <mergeCell ref="B18:D18"/>
    <mergeCell ref="F18:Q18"/>
    <mergeCell ref="R18:T18"/>
    <mergeCell ref="U18:W18"/>
    <mergeCell ref="X18:Z18"/>
    <mergeCell ref="AA18:AD18"/>
    <mergeCell ref="AI18:AL18"/>
    <mergeCell ref="AM18:AO18"/>
    <mergeCell ref="B17:D17"/>
    <mergeCell ref="F17:Q17"/>
    <mergeCell ref="R17:T17"/>
    <mergeCell ref="U17:W17"/>
    <mergeCell ref="X17:Z17"/>
    <mergeCell ref="AA17:AD17"/>
    <mergeCell ref="AF18:AG18"/>
    <mergeCell ref="B16:D16"/>
    <mergeCell ref="F16:Q16"/>
    <mergeCell ref="R16:T16"/>
    <mergeCell ref="U16:W16"/>
    <mergeCell ref="X16:Z16"/>
    <mergeCell ref="AA16:AD16"/>
    <mergeCell ref="AI16:AL16"/>
    <mergeCell ref="AM16:AO16"/>
    <mergeCell ref="AI17:AL17"/>
    <mergeCell ref="AM17:AO17"/>
    <mergeCell ref="AF17:AG17"/>
    <mergeCell ref="B15:D15"/>
    <mergeCell ref="E15:Q15"/>
    <mergeCell ref="R15:T15"/>
    <mergeCell ref="U15:W15"/>
    <mergeCell ref="X15:Z15"/>
    <mergeCell ref="AA15:AD15"/>
    <mergeCell ref="AI15:AL15"/>
    <mergeCell ref="AM15:AO15"/>
    <mergeCell ref="E12:H12"/>
    <mergeCell ref="I12:L12"/>
    <mergeCell ref="M12:O12"/>
    <mergeCell ref="P12:S12"/>
    <mergeCell ref="X8:Z8"/>
    <mergeCell ref="AA8:AL8"/>
    <mergeCell ref="X9:Z9"/>
    <mergeCell ref="AA9:AL9"/>
    <mergeCell ref="AJ5:AK5"/>
    <mergeCell ref="C8:V8"/>
    <mergeCell ref="C9:V9"/>
    <mergeCell ref="I11:L11"/>
    <mergeCell ref="B11:D12"/>
    <mergeCell ref="E11:H11"/>
    <mergeCell ref="B2:D2"/>
    <mergeCell ref="X5:Z5"/>
    <mergeCell ref="AA5:AC5"/>
    <mergeCell ref="AD5:AE5"/>
    <mergeCell ref="AG5:AH5"/>
    <mergeCell ref="BJ5:BM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AK7:AL7"/>
    <mergeCell ref="U29:W29"/>
    <mergeCell ref="X29:Z29"/>
    <mergeCell ref="AA29:AD29"/>
    <mergeCell ref="B32:D32"/>
    <mergeCell ref="F28:Q28"/>
    <mergeCell ref="F29:Q29"/>
    <mergeCell ref="F30:Q30"/>
    <mergeCell ref="F31:Q31"/>
    <mergeCell ref="F32:Q32"/>
    <mergeCell ref="R32:T32"/>
    <mergeCell ref="U32:W32"/>
    <mergeCell ref="X32:Z32"/>
    <mergeCell ref="AA32:AD32"/>
    <mergeCell ref="R30:T30"/>
    <mergeCell ref="U30:W30"/>
    <mergeCell ref="X30:Z30"/>
    <mergeCell ref="AA30:AD30"/>
    <mergeCell ref="R31:T31"/>
    <mergeCell ref="U31:W31"/>
    <mergeCell ref="X31:Z31"/>
    <mergeCell ref="AA31:AD31"/>
    <mergeCell ref="AM28:AO28"/>
    <mergeCell ref="AM29:AO29"/>
    <mergeCell ref="AM30:AO30"/>
    <mergeCell ref="AM31:AO31"/>
    <mergeCell ref="AM32:AO32"/>
    <mergeCell ref="AI28:AL28"/>
    <mergeCell ref="AI29:AL29"/>
    <mergeCell ref="AI30:AL30"/>
    <mergeCell ref="AI31:AL31"/>
    <mergeCell ref="AF27:AG27"/>
    <mergeCell ref="AF28:AG28"/>
    <mergeCell ref="AF29:AG29"/>
    <mergeCell ref="AF15:AH15"/>
    <mergeCell ref="AF16:AG16"/>
    <mergeCell ref="AF30:AG30"/>
    <mergeCell ref="AF31:AG31"/>
    <mergeCell ref="AF32:AG32"/>
    <mergeCell ref="AI32:AL32"/>
    <mergeCell ref="AI19:AL19"/>
    <mergeCell ref="AI21:AL21"/>
    <mergeCell ref="AI23:AL23"/>
    <mergeCell ref="AI25:AL25"/>
    <mergeCell ref="AI27:AL27"/>
    <mergeCell ref="AF33:AG33"/>
    <mergeCell ref="AF34:AG34"/>
    <mergeCell ref="AF35:AG35"/>
    <mergeCell ref="AF36:AH36"/>
    <mergeCell ref="AM38:AO38"/>
    <mergeCell ref="AM39:AO39"/>
    <mergeCell ref="AM40:AO40"/>
    <mergeCell ref="AM41:AO41"/>
    <mergeCell ref="AM42:AO42"/>
    <mergeCell ref="AI34:AL34"/>
    <mergeCell ref="AM34:AO34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B364-BE2D-4F7E-9E92-A9BC544373C4}">
  <sheetPr>
    <tabColor rgb="FF0000CC"/>
    <pageSetUpPr fitToPage="1"/>
  </sheetPr>
  <dimension ref="A1:BS48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29" customWidth="1"/>
    <col min="2" max="12" width="3.09765625" style="29"/>
    <col min="13" max="13" width="3.3984375" style="29" customWidth="1"/>
    <col min="14" max="29" width="3.09765625" style="29"/>
    <col min="30" max="30" width="3.09765625" style="30" customWidth="1"/>
    <col min="31" max="31" width="3.09765625" style="30"/>
    <col min="32" max="70" width="3.09765625" style="29"/>
    <col min="71" max="71" width="3.09765625" style="30"/>
    <col min="72" max="16384" width="3.09765625" style="29"/>
  </cols>
  <sheetData>
    <row r="1" spans="1:71" ht="4.5" customHeight="1" thickBot="1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71" ht="24.9" customHeight="1" thickBot="1">
      <c r="A2" s="27"/>
      <c r="B2" s="206" t="s">
        <v>15</v>
      </c>
      <c r="C2" s="207"/>
      <c r="D2" s="208"/>
      <c r="E2" s="102" t="s">
        <v>98</v>
      </c>
      <c r="F2" s="27"/>
      <c r="G2" s="27"/>
      <c r="H2" s="27"/>
      <c r="I2" s="27"/>
      <c r="J2" s="27"/>
      <c r="K2" s="2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7"/>
      <c r="X2" s="27"/>
      <c r="Y2" s="92"/>
      <c r="Z2" s="47" t="s">
        <v>95</v>
      </c>
      <c r="AA2" s="47"/>
      <c r="AB2" s="47"/>
      <c r="AC2" s="27"/>
      <c r="AD2" s="28"/>
      <c r="AE2" s="28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71" ht="4.5" customHeight="1">
      <c r="A3" s="27"/>
      <c r="B3" s="45"/>
      <c r="C3" s="45"/>
      <c r="D3" s="45"/>
      <c r="E3" s="32"/>
      <c r="F3" s="27"/>
      <c r="G3" s="27"/>
      <c r="H3" s="27"/>
      <c r="I3" s="27"/>
      <c r="J3" s="2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7"/>
      <c r="X3" s="27"/>
      <c r="Y3" s="27"/>
      <c r="Z3" s="27"/>
      <c r="AA3" s="27"/>
      <c r="AB3" s="27"/>
      <c r="AC3" s="27"/>
      <c r="AD3" s="28"/>
      <c r="AE3" s="28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71" ht="24.75" customHeight="1">
      <c r="A4" s="27"/>
      <c r="B4" s="45"/>
      <c r="C4" s="45"/>
      <c r="D4" s="45"/>
      <c r="E4" s="32"/>
      <c r="F4" s="27"/>
      <c r="G4" s="27"/>
      <c r="H4" s="27"/>
      <c r="I4" s="27"/>
      <c r="J4" s="27"/>
      <c r="K4" s="46" t="str">
        <f>'貴社控(Ａ-2)'!K4</f>
        <v>注文内・請求明細表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27"/>
      <c r="X4" s="27"/>
      <c r="Y4" s="27"/>
      <c r="Z4" s="27"/>
      <c r="AA4" s="27"/>
      <c r="AB4" s="27"/>
      <c r="AC4" s="27"/>
      <c r="AD4" s="28"/>
      <c r="AE4" s="28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71" ht="24.9" customHeight="1">
      <c r="A5" s="27"/>
      <c r="B5" s="28"/>
      <c r="C5" s="28"/>
      <c r="D5" s="28"/>
      <c r="E5" s="27"/>
      <c r="F5" s="27"/>
      <c r="G5" s="27"/>
      <c r="H5" s="27"/>
      <c r="I5" s="27"/>
      <c r="J5" s="27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27"/>
      <c r="X5" s="209" t="s">
        <v>1</v>
      </c>
      <c r="Y5" s="210"/>
      <c r="Z5" s="211"/>
      <c r="AA5" s="186" t="s">
        <v>96</v>
      </c>
      <c r="AB5" s="187"/>
      <c r="AC5" s="187"/>
      <c r="AD5" s="352" t="str">
        <f>IF('貴社控(Ａ-1)'!AD5="","",'貴社控(Ａ-1)'!AD5)</f>
        <v/>
      </c>
      <c r="AE5" s="352"/>
      <c r="AF5" s="43" t="s">
        <v>3</v>
      </c>
      <c r="AG5" s="339" t="str">
        <f>IF('貴社控(Ａ-1)'!AG5="","",'貴社控(Ａ-1)'!AG5)</f>
        <v/>
      </c>
      <c r="AH5" s="339"/>
      <c r="AI5" s="43" t="s">
        <v>4</v>
      </c>
      <c r="AJ5" s="339" t="str">
        <f>IF('貴社控(Ａ-1)'!AJ5="","",'貴社控(Ａ-1)'!AJ5)</f>
        <v/>
      </c>
      <c r="AK5" s="339"/>
      <c r="AL5" s="44" t="s">
        <v>5</v>
      </c>
      <c r="AM5" s="27"/>
      <c r="AN5" s="27"/>
      <c r="AO5" s="27"/>
      <c r="BJ5" s="482"/>
      <c r="BK5" s="482"/>
      <c r="BL5" s="482"/>
      <c r="BM5" s="482"/>
    </row>
    <row r="6" spans="1:71" ht="24.9" customHeight="1">
      <c r="A6" s="27"/>
      <c r="B6" s="215" t="s">
        <v>2</v>
      </c>
      <c r="C6" s="215"/>
      <c r="D6" s="215"/>
      <c r="E6" s="215"/>
      <c r="F6" s="215"/>
      <c r="G6" s="215"/>
      <c r="H6" s="215"/>
      <c r="I6" s="215"/>
      <c r="J6" s="216" t="s">
        <v>0</v>
      </c>
      <c r="K6" s="216"/>
      <c r="L6" s="216"/>
      <c r="M6" s="18"/>
      <c r="N6" s="27"/>
      <c r="O6" s="226" t="s">
        <v>61</v>
      </c>
      <c r="P6" s="226"/>
      <c r="Q6" s="226"/>
      <c r="R6" s="27"/>
      <c r="S6" s="27"/>
      <c r="T6" s="31"/>
      <c r="U6" s="27"/>
      <c r="V6" s="27"/>
      <c r="W6" s="27"/>
      <c r="X6" s="220" t="s">
        <v>18</v>
      </c>
      <c r="Y6" s="221"/>
      <c r="Z6" s="222"/>
      <c r="AA6" s="181" t="s">
        <v>19</v>
      </c>
      <c r="AB6" s="182"/>
      <c r="AC6" s="342" t="str">
        <f>IF('貴社控(Ａ-1)'!AC6="","",'貴社控(Ａ-1)'!AC6)</f>
        <v/>
      </c>
      <c r="AD6" s="343"/>
      <c r="AE6" s="343"/>
      <c r="AF6" s="343"/>
      <c r="AG6" s="343"/>
      <c r="AH6" s="343"/>
      <c r="AI6" s="343"/>
      <c r="AJ6" s="343"/>
      <c r="AK6" s="343"/>
      <c r="AL6" s="344"/>
      <c r="AM6" s="27"/>
      <c r="AN6" s="27"/>
      <c r="AO6" s="27"/>
    </row>
    <row r="7" spans="1:71" ht="24.9" customHeight="1">
      <c r="A7" s="27"/>
      <c r="B7" s="215"/>
      <c r="C7" s="215"/>
      <c r="D7" s="215"/>
      <c r="E7" s="215"/>
      <c r="F7" s="215"/>
      <c r="G7" s="215"/>
      <c r="H7" s="215"/>
      <c r="I7" s="215"/>
      <c r="J7" s="216"/>
      <c r="K7" s="216"/>
      <c r="L7" s="216"/>
      <c r="M7" s="18"/>
      <c r="N7" s="27"/>
      <c r="O7" s="27"/>
      <c r="P7" s="27"/>
      <c r="Q7" s="27"/>
      <c r="R7" s="27"/>
      <c r="S7" s="27"/>
      <c r="T7" s="31"/>
      <c r="U7" s="27"/>
      <c r="V7" s="27"/>
      <c r="W7" s="27"/>
      <c r="X7" s="223"/>
      <c r="Y7" s="224"/>
      <c r="Z7" s="225"/>
      <c r="AA7" s="183"/>
      <c r="AB7" s="184"/>
      <c r="AC7" s="529" t="str">
        <f>IF('貴社控(Ａ-1)'!AC7="","",'貴社控(Ａ-1)'!AC7)</f>
        <v/>
      </c>
      <c r="AD7" s="528"/>
      <c r="AE7" s="528"/>
      <c r="AF7" s="530" t="s">
        <v>21</v>
      </c>
      <c r="AG7" s="530"/>
      <c r="AH7" s="528" t="str">
        <f>IF('貴社控(Ａ-2)'!AH7:AJ7="","",'貴社控(Ａ-2)'!AH7:AJ7)</f>
        <v/>
      </c>
      <c r="AI7" s="528"/>
      <c r="AJ7" s="528"/>
      <c r="AK7" s="198" t="s">
        <v>20</v>
      </c>
      <c r="AL7" s="199"/>
      <c r="AM7" s="27"/>
      <c r="AN7" s="27"/>
      <c r="AO7" s="27"/>
      <c r="BE7" s="29" t="s">
        <v>7</v>
      </c>
      <c r="BJ7" s="29" t="s">
        <v>10</v>
      </c>
      <c r="BN7" s="29" t="s">
        <v>13</v>
      </c>
      <c r="BS7" s="30">
        <v>1</v>
      </c>
    </row>
    <row r="8" spans="1:71" ht="24.9" customHeight="1">
      <c r="A8" s="27"/>
      <c r="B8" s="7" t="s">
        <v>33</v>
      </c>
      <c r="C8" s="227" t="s">
        <v>62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7"/>
      <c r="X8" s="412" t="s">
        <v>22</v>
      </c>
      <c r="Y8" s="413"/>
      <c r="Z8" s="414"/>
      <c r="AA8" s="524" t="str">
        <f>IF('貴社控(Ａ-1)'!AA8="","",'貴社控(Ａ-1)'!AA8)</f>
        <v/>
      </c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5"/>
      <c r="AM8" s="27"/>
      <c r="AN8" s="27"/>
      <c r="AO8" s="27"/>
      <c r="BE8" s="29" t="s">
        <v>8</v>
      </c>
      <c r="BJ8" s="29" t="s">
        <v>11</v>
      </c>
      <c r="BN8" s="29" t="s">
        <v>14</v>
      </c>
      <c r="BS8" s="30">
        <v>2</v>
      </c>
    </row>
    <row r="9" spans="1:71" ht="24.9" customHeight="1">
      <c r="A9" s="27"/>
      <c r="B9" s="8" t="s">
        <v>34</v>
      </c>
      <c r="C9" s="355" t="s">
        <v>63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"/>
      <c r="X9" s="223" t="s">
        <v>6</v>
      </c>
      <c r="Y9" s="224"/>
      <c r="Z9" s="225"/>
      <c r="AA9" s="526" t="str">
        <f>IF('貴社控(Ａ-1)'!AA9="","",'貴社控(Ａ-1)'!AA9)</f>
        <v/>
      </c>
      <c r="AB9" s="526"/>
      <c r="AC9" s="526"/>
      <c r="AD9" s="526"/>
      <c r="AE9" s="526"/>
      <c r="AF9" s="526"/>
      <c r="AG9" s="526"/>
      <c r="AH9" s="526"/>
      <c r="AI9" s="526"/>
      <c r="AJ9" s="526"/>
      <c r="AK9" s="526"/>
      <c r="AL9" s="527"/>
      <c r="AM9" s="27"/>
      <c r="AN9" s="27"/>
      <c r="AO9" s="27"/>
      <c r="BE9" s="29" t="s">
        <v>9</v>
      </c>
      <c r="BJ9" s="29" t="s">
        <v>12</v>
      </c>
    </row>
    <row r="10" spans="1:71" ht="24.9" customHeight="1" thickBot="1">
      <c r="A10" s="63"/>
      <c r="B10" s="8"/>
      <c r="C10" s="62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27"/>
      <c r="AN10" s="27"/>
      <c r="AO10" s="27"/>
    </row>
    <row r="11" spans="1:71" ht="24.9" customHeight="1" thickTop="1" thickBot="1">
      <c r="A11" s="63"/>
      <c r="B11" s="581" t="s">
        <v>72</v>
      </c>
      <c r="C11" s="582"/>
      <c r="D11" s="583"/>
      <c r="E11" s="239" t="s">
        <v>66</v>
      </c>
      <c r="F11" s="240"/>
      <c r="G11" s="240"/>
      <c r="H11" s="241"/>
      <c r="I11" s="260">
        <f>SUMIF(AE16:AE35,"",AA16:AD35)</f>
        <v>0</v>
      </c>
      <c r="J11" s="260"/>
      <c r="K11" s="260"/>
      <c r="L11" s="261"/>
      <c r="M11" s="1"/>
      <c r="N11" s="17"/>
      <c r="O11" s="17"/>
      <c r="P11" s="17"/>
      <c r="Q11" s="36"/>
      <c r="R11" s="37"/>
      <c r="S11" s="99" t="s">
        <v>57</v>
      </c>
      <c r="T11" s="63"/>
      <c r="U11" s="63"/>
      <c r="V11" s="1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27"/>
      <c r="AN11" s="27"/>
      <c r="AO11" s="27"/>
    </row>
    <row r="12" spans="1:71" ht="24.9" customHeight="1" thickTop="1" thickBot="1">
      <c r="A12" s="63"/>
      <c r="B12" s="584"/>
      <c r="C12" s="585"/>
      <c r="D12" s="586"/>
      <c r="E12" s="239" t="s">
        <v>67</v>
      </c>
      <c r="F12" s="240"/>
      <c r="G12" s="240"/>
      <c r="H12" s="241"/>
      <c r="I12" s="260">
        <f>IF(AA16="",0,SUMIF(AE16:AE45,8,AA16:AD45))</f>
        <v>0</v>
      </c>
      <c r="J12" s="260"/>
      <c r="K12" s="260"/>
      <c r="L12" s="260"/>
      <c r="M12" s="244" t="s">
        <v>68</v>
      </c>
      <c r="N12" s="245"/>
      <c r="O12" s="245"/>
      <c r="P12" s="260">
        <f>I11+I12</f>
        <v>0</v>
      </c>
      <c r="Q12" s="260"/>
      <c r="R12" s="260"/>
      <c r="S12" s="261"/>
      <c r="T12" s="63"/>
      <c r="U12" s="63"/>
      <c r="V12" s="1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27"/>
      <c r="AN12" s="27"/>
      <c r="AO12" s="27"/>
    </row>
    <row r="13" spans="1:71" ht="24.9" customHeight="1" thickTop="1">
      <c r="A13" s="63"/>
      <c r="B13" s="97"/>
      <c r="C13" s="97"/>
      <c r="D13" s="97"/>
      <c r="E13" s="93"/>
      <c r="F13" s="93"/>
      <c r="G13" s="93"/>
      <c r="H13" s="93"/>
      <c r="I13" s="94"/>
      <c r="J13" s="94"/>
      <c r="K13" s="94"/>
      <c r="L13" s="94"/>
      <c r="M13" s="21"/>
      <c r="N13" s="21"/>
      <c r="O13" s="21"/>
      <c r="P13" s="94"/>
      <c r="Q13" s="94"/>
      <c r="R13" s="94"/>
      <c r="S13" s="94"/>
      <c r="T13" s="63"/>
      <c r="U13" s="63"/>
      <c r="V13" s="1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27"/>
      <c r="AN13" s="27"/>
      <c r="AO13" s="27"/>
    </row>
    <row r="14" spans="1:71" ht="24.9" customHeight="1">
      <c r="A14" s="27"/>
      <c r="B14" s="3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27"/>
      <c r="W14" s="27"/>
      <c r="X14" s="27"/>
      <c r="Y14" s="27"/>
      <c r="Z14" s="27"/>
      <c r="AA14" s="27"/>
      <c r="AB14" s="27"/>
      <c r="AC14" s="27"/>
      <c r="AD14" s="28"/>
      <c r="AE14" s="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71" ht="24.9" customHeight="1">
      <c r="A15" s="27"/>
      <c r="B15" s="531" t="s">
        <v>29</v>
      </c>
      <c r="C15" s="532"/>
      <c r="D15" s="533"/>
      <c r="E15" s="217" t="s">
        <v>28</v>
      </c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9"/>
      <c r="R15" s="534" t="s">
        <v>24</v>
      </c>
      <c r="S15" s="532"/>
      <c r="T15" s="535"/>
      <c r="U15" s="531" t="s">
        <v>25</v>
      </c>
      <c r="V15" s="532"/>
      <c r="W15" s="533"/>
      <c r="X15" s="534" t="s">
        <v>26</v>
      </c>
      <c r="Y15" s="532"/>
      <c r="Z15" s="535"/>
      <c r="AA15" s="531" t="s">
        <v>27</v>
      </c>
      <c r="AB15" s="532"/>
      <c r="AC15" s="532"/>
      <c r="AD15" s="533"/>
      <c r="AE15" s="42" t="s">
        <v>30</v>
      </c>
      <c r="AF15" s="575" t="s">
        <v>90</v>
      </c>
      <c r="AG15" s="576"/>
      <c r="AH15" s="577"/>
      <c r="AI15" s="483" t="s">
        <v>44</v>
      </c>
      <c r="AJ15" s="484"/>
      <c r="AK15" s="484"/>
      <c r="AL15" s="485"/>
      <c r="AM15" s="413" t="s">
        <v>45</v>
      </c>
      <c r="AN15" s="413"/>
      <c r="AO15" s="414"/>
    </row>
    <row r="16" spans="1:71" ht="24.9" customHeight="1">
      <c r="A16" s="27"/>
      <c r="B16" s="459" t="str">
        <f>IF('貴社控(Ａ-2)'!B15="","",'貴社控(Ａ-2)'!B15)</f>
        <v/>
      </c>
      <c r="C16" s="460"/>
      <c r="D16" s="461"/>
      <c r="E16" s="24" t="str">
        <f>IF(AE16="","","※")</f>
        <v/>
      </c>
      <c r="F16" s="462" t="str">
        <f>IF('貴社控(Ａ-2)'!F15="","",'貴社控(Ａ-2)'!F15)</f>
        <v/>
      </c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3"/>
      <c r="R16" s="464" t="str">
        <f>IF('貴社控(Ａ-2)'!R15="","",'貴社控(Ａ-2)'!R15)</f>
        <v/>
      </c>
      <c r="S16" s="465"/>
      <c r="T16" s="466"/>
      <c r="U16" s="467" t="str">
        <f>IF('貴社控(Ａ-2)'!U15="","",'貴社控(Ａ-2)'!U15)</f>
        <v/>
      </c>
      <c r="V16" s="465"/>
      <c r="W16" s="468"/>
      <c r="X16" s="469" t="str">
        <f>IF('貴社控(Ａ-2)'!X15="","",'貴社控(Ａ-2)'!X15)</f>
        <v/>
      </c>
      <c r="Y16" s="470"/>
      <c r="Z16" s="471"/>
      <c r="AA16" s="456" t="str">
        <f>IF('貴社控(Ａ-2)'!AA15="","",'貴社控(Ａ-2)'!AA15)</f>
        <v/>
      </c>
      <c r="AB16" s="457"/>
      <c r="AC16" s="457"/>
      <c r="AD16" s="458"/>
      <c r="AE16" s="52" t="str">
        <f>IF('貴社控(Ａ-2)'!AE15="","",'貴社控(Ａ-2)'!AE15)</f>
        <v/>
      </c>
      <c r="AF16" s="403"/>
      <c r="AG16" s="404"/>
      <c r="AH16" s="90" t="str">
        <f>IF(AA16="","","％")</f>
        <v/>
      </c>
      <c r="AI16" s="587"/>
      <c r="AJ16" s="588"/>
      <c r="AK16" s="588"/>
      <c r="AL16" s="589"/>
      <c r="AM16" s="590"/>
      <c r="AN16" s="591"/>
      <c r="AO16" s="592"/>
    </row>
    <row r="17" spans="1:71" ht="24.9" customHeight="1">
      <c r="A17" s="66"/>
      <c r="B17" s="459" t="str">
        <f>IF('貴社控(Ａ-2)'!B16="","",'貴社控(Ａ-2)'!B16)</f>
        <v/>
      </c>
      <c r="C17" s="460"/>
      <c r="D17" s="461"/>
      <c r="E17" s="24" t="str">
        <f t="shared" ref="E17:E35" si="0">IF(AE17="","","※")</f>
        <v/>
      </c>
      <c r="F17" s="462" t="str">
        <f>IF('貴社控(Ａ-2)'!F16="","",'貴社控(Ａ-2)'!F16)</f>
        <v/>
      </c>
      <c r="G17" s="462"/>
      <c r="H17" s="462"/>
      <c r="I17" s="462"/>
      <c r="J17" s="462"/>
      <c r="K17" s="462"/>
      <c r="L17" s="462"/>
      <c r="M17" s="462"/>
      <c r="N17" s="462"/>
      <c r="O17" s="462"/>
      <c r="P17" s="462"/>
      <c r="Q17" s="463"/>
      <c r="R17" s="464" t="str">
        <f>IF('貴社控(Ａ-2)'!R16="","",'貴社控(Ａ-2)'!R16)</f>
        <v/>
      </c>
      <c r="S17" s="465"/>
      <c r="T17" s="466"/>
      <c r="U17" s="467" t="str">
        <f>IF('貴社控(Ａ-2)'!U16="","",'貴社控(Ａ-2)'!U16)</f>
        <v/>
      </c>
      <c r="V17" s="465"/>
      <c r="W17" s="468"/>
      <c r="X17" s="469" t="str">
        <f>IF('貴社控(Ａ-2)'!X16="","",'貴社控(Ａ-2)'!X16)</f>
        <v/>
      </c>
      <c r="Y17" s="470"/>
      <c r="Z17" s="471"/>
      <c r="AA17" s="456" t="str">
        <f>IF('貴社控(Ａ-2)'!AA16="","",'貴社控(Ａ-2)'!AA16)</f>
        <v/>
      </c>
      <c r="AB17" s="457"/>
      <c r="AC17" s="457"/>
      <c r="AD17" s="458"/>
      <c r="AE17" s="52" t="str">
        <f>IF('貴社控(Ａ-2)'!AE16="","",'貴社控(Ａ-2)'!AE16)</f>
        <v/>
      </c>
      <c r="AF17" s="405"/>
      <c r="AG17" s="406"/>
      <c r="AH17" s="89" t="str">
        <f t="shared" ref="AH17:AH35" si="1">IF(AA17="","","％")</f>
        <v/>
      </c>
      <c r="AI17" s="578"/>
      <c r="AJ17" s="579"/>
      <c r="AK17" s="579"/>
      <c r="AL17" s="580"/>
      <c r="AM17" s="572"/>
      <c r="AN17" s="573"/>
      <c r="AO17" s="574"/>
      <c r="BS17" s="29"/>
    </row>
    <row r="18" spans="1:71" ht="24.9" customHeight="1">
      <c r="A18" s="66"/>
      <c r="B18" s="459" t="str">
        <f>IF('貴社控(Ａ-2)'!B17="","",'貴社控(Ａ-2)'!B17)</f>
        <v/>
      </c>
      <c r="C18" s="460"/>
      <c r="D18" s="461"/>
      <c r="E18" s="24" t="str">
        <f t="shared" si="0"/>
        <v/>
      </c>
      <c r="F18" s="462" t="str">
        <f>IF('貴社控(Ａ-2)'!F17="","",'貴社控(Ａ-2)'!F17)</f>
        <v/>
      </c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4" t="str">
        <f>IF('貴社控(Ａ-2)'!R17="","",'貴社控(Ａ-2)'!R17)</f>
        <v/>
      </c>
      <c r="S18" s="465"/>
      <c r="T18" s="466"/>
      <c r="U18" s="467" t="str">
        <f>IF('貴社控(Ａ-2)'!U17="","",'貴社控(Ａ-2)'!U17)</f>
        <v/>
      </c>
      <c r="V18" s="465"/>
      <c r="W18" s="468"/>
      <c r="X18" s="469" t="str">
        <f>IF('貴社控(Ａ-2)'!X17="","",'貴社控(Ａ-2)'!X17)</f>
        <v/>
      </c>
      <c r="Y18" s="470"/>
      <c r="Z18" s="471"/>
      <c r="AA18" s="456" t="str">
        <f>IF('貴社控(Ａ-2)'!AA17="","",'貴社控(Ａ-2)'!AA17)</f>
        <v/>
      </c>
      <c r="AB18" s="457"/>
      <c r="AC18" s="457"/>
      <c r="AD18" s="458"/>
      <c r="AE18" s="52" t="str">
        <f>IF('貴社控(Ａ-2)'!AE17="","",'貴社控(Ａ-2)'!AE17)</f>
        <v/>
      </c>
      <c r="AF18" s="405"/>
      <c r="AG18" s="406"/>
      <c r="AH18" s="89" t="str">
        <f t="shared" si="1"/>
        <v/>
      </c>
      <c r="AI18" s="578"/>
      <c r="AJ18" s="579"/>
      <c r="AK18" s="579"/>
      <c r="AL18" s="580"/>
      <c r="AM18" s="572"/>
      <c r="AN18" s="573"/>
      <c r="AO18" s="574"/>
      <c r="BS18" s="29"/>
    </row>
    <row r="19" spans="1:71" ht="24.9" customHeight="1">
      <c r="A19" s="66"/>
      <c r="B19" s="459" t="str">
        <f>IF('貴社控(Ａ-2)'!B18="","",'貴社控(Ａ-2)'!B18)</f>
        <v/>
      </c>
      <c r="C19" s="460"/>
      <c r="D19" s="461"/>
      <c r="E19" s="24" t="str">
        <f t="shared" si="0"/>
        <v/>
      </c>
      <c r="F19" s="462" t="str">
        <f>IF('貴社控(Ａ-2)'!F18="","",'貴社控(Ａ-2)'!F18)</f>
        <v/>
      </c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3"/>
      <c r="R19" s="464" t="str">
        <f>IF('貴社控(Ａ-2)'!R18="","",'貴社控(Ａ-2)'!R18)</f>
        <v/>
      </c>
      <c r="S19" s="465"/>
      <c r="T19" s="466"/>
      <c r="U19" s="467" t="str">
        <f>IF('貴社控(Ａ-2)'!U18="","",'貴社控(Ａ-2)'!U18)</f>
        <v/>
      </c>
      <c r="V19" s="465"/>
      <c r="W19" s="468"/>
      <c r="X19" s="469" t="str">
        <f>IF('貴社控(Ａ-2)'!X18="","",'貴社控(Ａ-2)'!X18)</f>
        <v/>
      </c>
      <c r="Y19" s="470"/>
      <c r="Z19" s="471"/>
      <c r="AA19" s="456" t="str">
        <f>IF('貴社控(Ａ-2)'!AA18="","",'貴社控(Ａ-2)'!AA18)</f>
        <v/>
      </c>
      <c r="AB19" s="457"/>
      <c r="AC19" s="457"/>
      <c r="AD19" s="458"/>
      <c r="AE19" s="52" t="str">
        <f>IF('貴社控(Ａ-2)'!AE18="","",'貴社控(Ａ-2)'!AE18)</f>
        <v/>
      </c>
      <c r="AF19" s="405"/>
      <c r="AG19" s="406"/>
      <c r="AH19" s="89" t="str">
        <f t="shared" si="1"/>
        <v/>
      </c>
      <c r="AI19" s="578"/>
      <c r="AJ19" s="579"/>
      <c r="AK19" s="579"/>
      <c r="AL19" s="580"/>
      <c r="AM19" s="572"/>
      <c r="AN19" s="573"/>
      <c r="AO19" s="574"/>
      <c r="BS19" s="29"/>
    </row>
    <row r="20" spans="1:71" ht="24.9" customHeight="1">
      <c r="A20" s="66"/>
      <c r="B20" s="459" t="str">
        <f>IF('貴社控(Ａ-2)'!B19="","",'貴社控(Ａ-2)'!B19)</f>
        <v/>
      </c>
      <c r="C20" s="460"/>
      <c r="D20" s="461"/>
      <c r="E20" s="24" t="str">
        <f t="shared" si="0"/>
        <v/>
      </c>
      <c r="F20" s="462" t="str">
        <f>IF('貴社控(Ａ-2)'!F19="","",'貴社控(Ａ-2)'!F19)</f>
        <v/>
      </c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3"/>
      <c r="R20" s="464" t="str">
        <f>IF('貴社控(Ａ-2)'!R19="","",'貴社控(Ａ-2)'!R19)</f>
        <v/>
      </c>
      <c r="S20" s="465"/>
      <c r="T20" s="466"/>
      <c r="U20" s="467" t="str">
        <f>IF('貴社控(Ａ-2)'!U19="","",'貴社控(Ａ-2)'!U19)</f>
        <v/>
      </c>
      <c r="V20" s="465"/>
      <c r="W20" s="468"/>
      <c r="X20" s="469" t="str">
        <f>IF('貴社控(Ａ-2)'!X19="","",'貴社控(Ａ-2)'!X19)</f>
        <v/>
      </c>
      <c r="Y20" s="470"/>
      <c r="Z20" s="471"/>
      <c r="AA20" s="456" t="str">
        <f>IF('貴社控(Ａ-2)'!AA19="","",'貴社控(Ａ-2)'!AA19)</f>
        <v/>
      </c>
      <c r="AB20" s="457"/>
      <c r="AC20" s="457"/>
      <c r="AD20" s="458"/>
      <c r="AE20" s="52" t="str">
        <f>IF('貴社控(Ａ-2)'!AE19="","",'貴社控(Ａ-2)'!AE19)</f>
        <v/>
      </c>
      <c r="AF20" s="405"/>
      <c r="AG20" s="406"/>
      <c r="AH20" s="89" t="str">
        <f t="shared" si="1"/>
        <v/>
      </c>
      <c r="AI20" s="578"/>
      <c r="AJ20" s="579"/>
      <c r="AK20" s="579"/>
      <c r="AL20" s="580"/>
      <c r="AM20" s="572"/>
      <c r="AN20" s="573"/>
      <c r="AO20" s="574"/>
      <c r="BS20" s="29"/>
    </row>
    <row r="21" spans="1:71" ht="24.9" customHeight="1">
      <c r="A21" s="66"/>
      <c r="B21" s="459" t="str">
        <f>IF('貴社控(Ａ-2)'!B20="","",'貴社控(Ａ-2)'!B20)</f>
        <v/>
      </c>
      <c r="C21" s="460"/>
      <c r="D21" s="461"/>
      <c r="E21" s="24" t="str">
        <f t="shared" si="0"/>
        <v/>
      </c>
      <c r="F21" s="462" t="str">
        <f>IF('貴社控(Ａ-2)'!F20="","",'貴社控(Ａ-2)'!F20)</f>
        <v/>
      </c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3"/>
      <c r="R21" s="464" t="str">
        <f>IF('貴社控(Ａ-2)'!R20="","",'貴社控(Ａ-2)'!R20)</f>
        <v/>
      </c>
      <c r="S21" s="465"/>
      <c r="T21" s="466"/>
      <c r="U21" s="467" t="str">
        <f>IF('貴社控(Ａ-2)'!U20="","",'貴社控(Ａ-2)'!U20)</f>
        <v/>
      </c>
      <c r="V21" s="465"/>
      <c r="W21" s="468"/>
      <c r="X21" s="469" t="str">
        <f>IF('貴社控(Ａ-2)'!X20="","",'貴社控(Ａ-2)'!X20)</f>
        <v/>
      </c>
      <c r="Y21" s="470"/>
      <c r="Z21" s="471"/>
      <c r="AA21" s="456" t="str">
        <f>IF('貴社控(Ａ-2)'!AA20="","",'貴社控(Ａ-2)'!AA20)</f>
        <v/>
      </c>
      <c r="AB21" s="457"/>
      <c r="AC21" s="457"/>
      <c r="AD21" s="458"/>
      <c r="AE21" s="52" t="str">
        <f>IF('貴社控(Ａ-2)'!AE20="","",'貴社控(Ａ-2)'!AE20)</f>
        <v/>
      </c>
      <c r="AF21" s="405"/>
      <c r="AG21" s="406"/>
      <c r="AH21" s="89" t="str">
        <f t="shared" si="1"/>
        <v/>
      </c>
      <c r="AI21" s="578"/>
      <c r="AJ21" s="579"/>
      <c r="AK21" s="579"/>
      <c r="AL21" s="580"/>
      <c r="AM21" s="572"/>
      <c r="AN21" s="573"/>
      <c r="AO21" s="574"/>
      <c r="BS21" s="29"/>
    </row>
    <row r="22" spans="1:71" ht="24.9" customHeight="1">
      <c r="A22" s="66"/>
      <c r="B22" s="459" t="str">
        <f>IF('貴社控(Ａ-2)'!B21="","",'貴社控(Ａ-2)'!B21)</f>
        <v/>
      </c>
      <c r="C22" s="460"/>
      <c r="D22" s="461"/>
      <c r="E22" s="24" t="str">
        <f t="shared" si="0"/>
        <v/>
      </c>
      <c r="F22" s="462" t="str">
        <f>IF('貴社控(Ａ-2)'!F21="","",'貴社控(Ａ-2)'!F21)</f>
        <v/>
      </c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3"/>
      <c r="R22" s="464" t="str">
        <f>IF('貴社控(Ａ-2)'!R21="","",'貴社控(Ａ-2)'!R21)</f>
        <v/>
      </c>
      <c r="S22" s="465"/>
      <c r="T22" s="466"/>
      <c r="U22" s="467" t="str">
        <f>IF('貴社控(Ａ-2)'!U21="","",'貴社控(Ａ-2)'!U21)</f>
        <v/>
      </c>
      <c r="V22" s="465"/>
      <c r="W22" s="468"/>
      <c r="X22" s="469" t="str">
        <f>IF('貴社控(Ａ-2)'!X21="","",'貴社控(Ａ-2)'!X21)</f>
        <v/>
      </c>
      <c r="Y22" s="470"/>
      <c r="Z22" s="471"/>
      <c r="AA22" s="456" t="str">
        <f>IF('貴社控(Ａ-2)'!AA21="","",'貴社控(Ａ-2)'!AA21)</f>
        <v/>
      </c>
      <c r="AB22" s="457"/>
      <c r="AC22" s="457"/>
      <c r="AD22" s="458"/>
      <c r="AE22" s="52" t="str">
        <f>IF('貴社控(Ａ-2)'!AE21="","",'貴社控(Ａ-2)'!AE21)</f>
        <v/>
      </c>
      <c r="AF22" s="405"/>
      <c r="AG22" s="406"/>
      <c r="AH22" s="89" t="str">
        <f t="shared" si="1"/>
        <v/>
      </c>
      <c r="AI22" s="578"/>
      <c r="AJ22" s="579"/>
      <c r="AK22" s="579"/>
      <c r="AL22" s="580"/>
      <c r="AM22" s="572"/>
      <c r="AN22" s="573"/>
      <c r="AO22" s="574"/>
      <c r="BS22" s="29"/>
    </row>
    <row r="23" spans="1:71" ht="24.9" customHeight="1">
      <c r="A23" s="66"/>
      <c r="B23" s="459" t="str">
        <f>IF('貴社控(Ａ-2)'!B22="","",'貴社控(Ａ-2)'!B22)</f>
        <v/>
      </c>
      <c r="C23" s="460"/>
      <c r="D23" s="461"/>
      <c r="E23" s="24" t="str">
        <f t="shared" si="0"/>
        <v/>
      </c>
      <c r="F23" s="462" t="str">
        <f>IF('貴社控(Ａ-2)'!F22="","",'貴社控(Ａ-2)'!F22)</f>
        <v/>
      </c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3"/>
      <c r="R23" s="464" t="str">
        <f>IF('貴社控(Ａ-2)'!R22="","",'貴社控(Ａ-2)'!R22)</f>
        <v/>
      </c>
      <c r="S23" s="465"/>
      <c r="T23" s="466"/>
      <c r="U23" s="467" t="str">
        <f>IF('貴社控(Ａ-2)'!U22="","",'貴社控(Ａ-2)'!U22)</f>
        <v/>
      </c>
      <c r="V23" s="465"/>
      <c r="W23" s="468"/>
      <c r="X23" s="469" t="str">
        <f>IF('貴社控(Ａ-2)'!X22="","",'貴社控(Ａ-2)'!X22)</f>
        <v/>
      </c>
      <c r="Y23" s="470"/>
      <c r="Z23" s="471"/>
      <c r="AA23" s="456" t="str">
        <f>IF('貴社控(Ａ-2)'!AA22="","",'貴社控(Ａ-2)'!AA22)</f>
        <v/>
      </c>
      <c r="AB23" s="457"/>
      <c r="AC23" s="457"/>
      <c r="AD23" s="458"/>
      <c r="AE23" s="52" t="str">
        <f>IF('貴社控(Ａ-2)'!AE22="","",'貴社控(Ａ-2)'!AE22)</f>
        <v/>
      </c>
      <c r="AF23" s="405"/>
      <c r="AG23" s="406"/>
      <c r="AH23" s="89" t="str">
        <f t="shared" si="1"/>
        <v/>
      </c>
      <c r="AI23" s="578"/>
      <c r="AJ23" s="579"/>
      <c r="AK23" s="579"/>
      <c r="AL23" s="580"/>
      <c r="AM23" s="572"/>
      <c r="AN23" s="573"/>
      <c r="AO23" s="574"/>
      <c r="BS23" s="29"/>
    </row>
    <row r="24" spans="1:71" ht="24.9" customHeight="1">
      <c r="A24" s="66"/>
      <c r="B24" s="459" t="str">
        <f>IF('貴社控(Ａ-2)'!B23="","",'貴社控(Ａ-2)'!B23)</f>
        <v/>
      </c>
      <c r="C24" s="460"/>
      <c r="D24" s="461"/>
      <c r="E24" s="24" t="str">
        <f t="shared" si="0"/>
        <v/>
      </c>
      <c r="F24" s="462" t="str">
        <f>IF('貴社控(Ａ-2)'!F23="","",'貴社控(Ａ-2)'!F23)</f>
        <v/>
      </c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3"/>
      <c r="R24" s="464" t="str">
        <f>IF('貴社控(Ａ-2)'!R23="","",'貴社控(Ａ-2)'!R23)</f>
        <v/>
      </c>
      <c r="S24" s="465"/>
      <c r="T24" s="466"/>
      <c r="U24" s="467" t="str">
        <f>IF('貴社控(Ａ-2)'!U23="","",'貴社控(Ａ-2)'!U23)</f>
        <v/>
      </c>
      <c r="V24" s="465"/>
      <c r="W24" s="468"/>
      <c r="X24" s="469" t="str">
        <f>IF('貴社控(Ａ-2)'!X23="","",'貴社控(Ａ-2)'!X23)</f>
        <v/>
      </c>
      <c r="Y24" s="470"/>
      <c r="Z24" s="471"/>
      <c r="AA24" s="456" t="str">
        <f>IF('貴社控(Ａ-2)'!AA23="","",'貴社控(Ａ-2)'!AA23)</f>
        <v/>
      </c>
      <c r="AB24" s="457"/>
      <c r="AC24" s="457"/>
      <c r="AD24" s="458"/>
      <c r="AE24" s="52" t="str">
        <f>IF('貴社控(Ａ-2)'!AE23="","",'貴社控(Ａ-2)'!AE23)</f>
        <v/>
      </c>
      <c r="AF24" s="405"/>
      <c r="AG24" s="406"/>
      <c r="AH24" s="89" t="str">
        <f t="shared" si="1"/>
        <v/>
      </c>
      <c r="AI24" s="578"/>
      <c r="AJ24" s="579"/>
      <c r="AK24" s="579"/>
      <c r="AL24" s="580"/>
      <c r="AM24" s="572"/>
      <c r="AN24" s="573"/>
      <c r="AO24" s="574"/>
      <c r="BS24" s="29"/>
    </row>
    <row r="25" spans="1:71" ht="24.9" customHeight="1">
      <c r="A25" s="66"/>
      <c r="B25" s="459" t="str">
        <f>IF('貴社控(Ａ-2)'!B24="","",'貴社控(Ａ-2)'!B24)</f>
        <v/>
      </c>
      <c r="C25" s="460"/>
      <c r="D25" s="461"/>
      <c r="E25" s="24" t="str">
        <f t="shared" si="0"/>
        <v/>
      </c>
      <c r="F25" s="462" t="str">
        <f>IF('貴社控(Ａ-2)'!F24="","",'貴社控(Ａ-2)'!F24)</f>
        <v/>
      </c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3"/>
      <c r="R25" s="464" t="str">
        <f>IF('貴社控(Ａ-2)'!R24="","",'貴社控(Ａ-2)'!R24)</f>
        <v/>
      </c>
      <c r="S25" s="465"/>
      <c r="T25" s="466"/>
      <c r="U25" s="467" t="str">
        <f>IF('貴社控(Ａ-2)'!U24="","",'貴社控(Ａ-2)'!U24)</f>
        <v/>
      </c>
      <c r="V25" s="465"/>
      <c r="W25" s="468"/>
      <c r="X25" s="469" t="str">
        <f>IF('貴社控(Ａ-2)'!X24="","",'貴社控(Ａ-2)'!X24)</f>
        <v/>
      </c>
      <c r="Y25" s="470"/>
      <c r="Z25" s="471"/>
      <c r="AA25" s="456" t="str">
        <f>IF('貴社控(Ａ-2)'!AA24="","",'貴社控(Ａ-2)'!AA24)</f>
        <v/>
      </c>
      <c r="AB25" s="457"/>
      <c r="AC25" s="457"/>
      <c r="AD25" s="458"/>
      <c r="AE25" s="52" t="str">
        <f>IF('貴社控(Ａ-2)'!AE24="","",'貴社控(Ａ-2)'!AE24)</f>
        <v/>
      </c>
      <c r="AF25" s="405"/>
      <c r="AG25" s="406"/>
      <c r="AH25" s="89" t="str">
        <f t="shared" si="1"/>
        <v/>
      </c>
      <c r="AI25" s="578"/>
      <c r="AJ25" s="579"/>
      <c r="AK25" s="579"/>
      <c r="AL25" s="580"/>
      <c r="AM25" s="572"/>
      <c r="AN25" s="573"/>
      <c r="AO25" s="574"/>
      <c r="BS25" s="29"/>
    </row>
    <row r="26" spans="1:71" ht="24.9" customHeight="1">
      <c r="A26" s="66"/>
      <c r="B26" s="459" t="str">
        <f>IF('貴社控(Ａ-2)'!B25="","",'貴社控(Ａ-2)'!B25)</f>
        <v/>
      </c>
      <c r="C26" s="460"/>
      <c r="D26" s="461"/>
      <c r="E26" s="24" t="str">
        <f t="shared" si="0"/>
        <v/>
      </c>
      <c r="F26" s="462" t="str">
        <f>IF('貴社控(Ａ-2)'!F25="","",'貴社控(Ａ-2)'!F25)</f>
        <v/>
      </c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3"/>
      <c r="R26" s="464" t="str">
        <f>IF('貴社控(Ａ-2)'!R25="","",'貴社控(Ａ-2)'!R25)</f>
        <v/>
      </c>
      <c r="S26" s="465"/>
      <c r="T26" s="466"/>
      <c r="U26" s="467" t="str">
        <f>IF('貴社控(Ａ-2)'!U25="","",'貴社控(Ａ-2)'!U25)</f>
        <v/>
      </c>
      <c r="V26" s="465"/>
      <c r="W26" s="468"/>
      <c r="X26" s="469" t="str">
        <f>IF('貴社控(Ａ-2)'!X25="","",'貴社控(Ａ-2)'!X25)</f>
        <v/>
      </c>
      <c r="Y26" s="470"/>
      <c r="Z26" s="471"/>
      <c r="AA26" s="456" t="str">
        <f>IF('貴社控(Ａ-2)'!AA25="","",'貴社控(Ａ-2)'!AA25)</f>
        <v/>
      </c>
      <c r="AB26" s="457"/>
      <c r="AC26" s="457"/>
      <c r="AD26" s="458"/>
      <c r="AE26" s="52" t="str">
        <f>IF('貴社控(Ａ-2)'!AE25="","",'貴社控(Ａ-2)'!AE25)</f>
        <v/>
      </c>
      <c r="AF26" s="405"/>
      <c r="AG26" s="406"/>
      <c r="AH26" s="89" t="str">
        <f t="shared" si="1"/>
        <v/>
      </c>
      <c r="AI26" s="578"/>
      <c r="AJ26" s="579"/>
      <c r="AK26" s="579"/>
      <c r="AL26" s="580"/>
      <c r="AM26" s="572"/>
      <c r="AN26" s="573"/>
      <c r="AO26" s="574"/>
      <c r="BS26" s="29"/>
    </row>
    <row r="27" spans="1:71" ht="24.9" customHeight="1">
      <c r="A27" s="66"/>
      <c r="B27" s="459" t="str">
        <f>IF('貴社控(Ａ-2)'!B26="","",'貴社控(Ａ-2)'!B26)</f>
        <v/>
      </c>
      <c r="C27" s="460"/>
      <c r="D27" s="461"/>
      <c r="E27" s="24" t="str">
        <f t="shared" si="0"/>
        <v/>
      </c>
      <c r="F27" s="462" t="str">
        <f>IF('貴社控(Ａ-2)'!F26="","",'貴社控(Ａ-2)'!F26)</f>
        <v/>
      </c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3"/>
      <c r="R27" s="464" t="str">
        <f>IF('貴社控(Ａ-2)'!R26="","",'貴社控(Ａ-2)'!R26)</f>
        <v/>
      </c>
      <c r="S27" s="465"/>
      <c r="T27" s="466"/>
      <c r="U27" s="467" t="str">
        <f>IF('貴社控(Ａ-2)'!U26="","",'貴社控(Ａ-2)'!U26)</f>
        <v/>
      </c>
      <c r="V27" s="465"/>
      <c r="W27" s="468"/>
      <c r="X27" s="469" t="str">
        <f>IF('貴社控(Ａ-2)'!X26="","",'貴社控(Ａ-2)'!X26)</f>
        <v/>
      </c>
      <c r="Y27" s="470"/>
      <c r="Z27" s="471"/>
      <c r="AA27" s="456" t="str">
        <f>IF('貴社控(Ａ-2)'!AA26="","",'貴社控(Ａ-2)'!AA26)</f>
        <v/>
      </c>
      <c r="AB27" s="457"/>
      <c r="AC27" s="457"/>
      <c r="AD27" s="458"/>
      <c r="AE27" s="52" t="str">
        <f>IF('貴社控(Ａ-2)'!AE26="","",'貴社控(Ａ-2)'!AE26)</f>
        <v/>
      </c>
      <c r="AF27" s="405"/>
      <c r="AG27" s="406"/>
      <c r="AH27" s="89" t="str">
        <f t="shared" si="1"/>
        <v/>
      </c>
      <c r="AI27" s="569"/>
      <c r="AJ27" s="570"/>
      <c r="AK27" s="570"/>
      <c r="AL27" s="571"/>
      <c r="AM27" s="572"/>
      <c r="AN27" s="573"/>
      <c r="AO27" s="574"/>
      <c r="BS27" s="29"/>
    </row>
    <row r="28" spans="1:71" ht="24.9" customHeight="1">
      <c r="A28" s="66"/>
      <c r="B28" s="459" t="str">
        <f>IF('貴社控(Ａ-2)'!B27="","",'貴社控(Ａ-2)'!B27)</f>
        <v/>
      </c>
      <c r="C28" s="460"/>
      <c r="D28" s="461"/>
      <c r="E28" s="24" t="str">
        <f t="shared" si="0"/>
        <v/>
      </c>
      <c r="F28" s="462" t="str">
        <f>IF('貴社控(Ａ-2)'!F27="","",'貴社控(Ａ-2)'!F27)</f>
        <v/>
      </c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3"/>
      <c r="R28" s="464" t="str">
        <f>IF('貴社控(Ａ-2)'!R27="","",'貴社控(Ａ-2)'!R27)</f>
        <v/>
      </c>
      <c r="S28" s="465"/>
      <c r="T28" s="466"/>
      <c r="U28" s="467" t="str">
        <f>IF('貴社控(Ａ-2)'!U27="","",'貴社控(Ａ-2)'!U27)</f>
        <v/>
      </c>
      <c r="V28" s="465"/>
      <c r="W28" s="468"/>
      <c r="X28" s="469" t="str">
        <f>IF('貴社控(Ａ-2)'!X27="","",'貴社控(Ａ-2)'!X27)</f>
        <v/>
      </c>
      <c r="Y28" s="470"/>
      <c r="Z28" s="471"/>
      <c r="AA28" s="456" t="str">
        <f>IF('貴社控(Ａ-2)'!AA27="","",'貴社控(Ａ-2)'!AA27)</f>
        <v/>
      </c>
      <c r="AB28" s="457"/>
      <c r="AC28" s="457"/>
      <c r="AD28" s="458"/>
      <c r="AE28" s="52" t="str">
        <f>IF('貴社控(Ａ-2)'!AE27="","",'貴社控(Ａ-2)'!AE27)</f>
        <v/>
      </c>
      <c r="AF28" s="405"/>
      <c r="AG28" s="406"/>
      <c r="AH28" s="89" t="str">
        <f t="shared" si="1"/>
        <v/>
      </c>
      <c r="AI28" s="569"/>
      <c r="AJ28" s="570"/>
      <c r="AK28" s="570"/>
      <c r="AL28" s="571"/>
      <c r="AM28" s="572"/>
      <c r="AN28" s="573"/>
      <c r="AO28" s="574"/>
      <c r="BS28" s="29"/>
    </row>
    <row r="29" spans="1:71" ht="24.9" customHeight="1">
      <c r="A29" s="66"/>
      <c r="B29" s="459" t="str">
        <f>IF('貴社控(Ａ-2)'!B28="","",'貴社控(Ａ-2)'!B28)</f>
        <v/>
      </c>
      <c r="C29" s="460"/>
      <c r="D29" s="461"/>
      <c r="E29" s="24" t="str">
        <f t="shared" si="0"/>
        <v/>
      </c>
      <c r="F29" s="462" t="str">
        <f>IF('貴社控(Ａ-2)'!F28="","",'貴社控(Ａ-2)'!F28)</f>
        <v/>
      </c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3"/>
      <c r="R29" s="464" t="str">
        <f>IF('貴社控(Ａ-2)'!R28="","",'貴社控(Ａ-2)'!R28)</f>
        <v/>
      </c>
      <c r="S29" s="465"/>
      <c r="T29" s="466"/>
      <c r="U29" s="467" t="str">
        <f>IF('貴社控(Ａ-2)'!U28="","",'貴社控(Ａ-2)'!U28)</f>
        <v/>
      </c>
      <c r="V29" s="465"/>
      <c r="W29" s="468"/>
      <c r="X29" s="469" t="str">
        <f>IF('貴社控(Ａ-2)'!X28="","",'貴社控(Ａ-2)'!X28)</f>
        <v/>
      </c>
      <c r="Y29" s="470"/>
      <c r="Z29" s="471"/>
      <c r="AA29" s="456" t="str">
        <f>IF('貴社控(Ａ-2)'!AA28="","",'貴社控(Ａ-2)'!AA28)</f>
        <v/>
      </c>
      <c r="AB29" s="457"/>
      <c r="AC29" s="457"/>
      <c r="AD29" s="458"/>
      <c r="AE29" s="52" t="str">
        <f>IF('貴社控(Ａ-2)'!AE28="","",'貴社控(Ａ-2)'!AE28)</f>
        <v/>
      </c>
      <c r="AF29" s="405"/>
      <c r="AG29" s="406"/>
      <c r="AH29" s="89" t="str">
        <f t="shared" si="1"/>
        <v/>
      </c>
      <c r="AI29" s="569"/>
      <c r="AJ29" s="570"/>
      <c r="AK29" s="570"/>
      <c r="AL29" s="571"/>
      <c r="AM29" s="572"/>
      <c r="AN29" s="573"/>
      <c r="AO29" s="574"/>
      <c r="BS29" s="29"/>
    </row>
    <row r="30" spans="1:71" ht="24.9" customHeight="1">
      <c r="A30" s="66"/>
      <c r="B30" s="459" t="str">
        <f>IF('貴社控(Ａ-2)'!B29="","",'貴社控(Ａ-2)'!B29)</f>
        <v/>
      </c>
      <c r="C30" s="460"/>
      <c r="D30" s="461"/>
      <c r="E30" s="24" t="str">
        <f t="shared" si="0"/>
        <v/>
      </c>
      <c r="F30" s="462" t="str">
        <f>IF('貴社控(Ａ-2)'!F29="","",'貴社控(Ａ-2)'!F29)</f>
        <v/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3"/>
      <c r="R30" s="464" t="str">
        <f>IF('貴社控(Ａ-2)'!R29="","",'貴社控(Ａ-2)'!R29)</f>
        <v/>
      </c>
      <c r="S30" s="465"/>
      <c r="T30" s="466"/>
      <c r="U30" s="467" t="str">
        <f>IF('貴社控(Ａ-2)'!U29="","",'貴社控(Ａ-2)'!U29)</f>
        <v/>
      </c>
      <c r="V30" s="465"/>
      <c r="W30" s="468"/>
      <c r="X30" s="469" t="str">
        <f>IF('貴社控(Ａ-2)'!X29="","",'貴社控(Ａ-2)'!X29)</f>
        <v/>
      </c>
      <c r="Y30" s="470"/>
      <c r="Z30" s="471"/>
      <c r="AA30" s="456" t="str">
        <f>IF('貴社控(Ａ-2)'!AA29="","",'貴社控(Ａ-2)'!AA29)</f>
        <v/>
      </c>
      <c r="AB30" s="457"/>
      <c r="AC30" s="457"/>
      <c r="AD30" s="458"/>
      <c r="AE30" s="52" t="str">
        <f>IF('貴社控(Ａ-2)'!AE29="","",'貴社控(Ａ-2)'!AE29)</f>
        <v/>
      </c>
      <c r="AF30" s="405"/>
      <c r="AG30" s="406"/>
      <c r="AH30" s="89" t="str">
        <f t="shared" si="1"/>
        <v/>
      </c>
      <c r="AI30" s="569"/>
      <c r="AJ30" s="570"/>
      <c r="AK30" s="570"/>
      <c r="AL30" s="571"/>
      <c r="AM30" s="572"/>
      <c r="AN30" s="573"/>
      <c r="AO30" s="574"/>
      <c r="BS30" s="29"/>
    </row>
    <row r="31" spans="1:71" ht="24.9" customHeight="1">
      <c r="A31" s="66"/>
      <c r="B31" s="459" t="str">
        <f>IF('貴社控(Ａ-2)'!B30="","",'貴社控(Ａ-2)'!B30)</f>
        <v/>
      </c>
      <c r="C31" s="460"/>
      <c r="D31" s="461"/>
      <c r="E31" s="24" t="str">
        <f t="shared" si="0"/>
        <v/>
      </c>
      <c r="F31" s="462" t="str">
        <f>IF('貴社控(Ａ-2)'!F30="","",'貴社控(Ａ-2)'!F30)</f>
        <v/>
      </c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3"/>
      <c r="R31" s="464" t="str">
        <f>IF('貴社控(Ａ-2)'!R30="","",'貴社控(Ａ-2)'!R30)</f>
        <v/>
      </c>
      <c r="S31" s="465"/>
      <c r="T31" s="466"/>
      <c r="U31" s="467" t="str">
        <f>IF('貴社控(Ａ-2)'!U30="","",'貴社控(Ａ-2)'!U30)</f>
        <v/>
      </c>
      <c r="V31" s="465"/>
      <c r="W31" s="468"/>
      <c r="X31" s="469" t="str">
        <f>IF('貴社控(Ａ-2)'!X30="","",'貴社控(Ａ-2)'!X30)</f>
        <v/>
      </c>
      <c r="Y31" s="470"/>
      <c r="Z31" s="471"/>
      <c r="AA31" s="456" t="str">
        <f>IF('貴社控(Ａ-2)'!AA30="","",'貴社控(Ａ-2)'!AA30)</f>
        <v/>
      </c>
      <c r="AB31" s="457"/>
      <c r="AC31" s="457"/>
      <c r="AD31" s="458"/>
      <c r="AE31" s="52" t="str">
        <f>IF('貴社控(Ａ-2)'!AE30="","",'貴社控(Ａ-2)'!AE30)</f>
        <v/>
      </c>
      <c r="AF31" s="405"/>
      <c r="AG31" s="406"/>
      <c r="AH31" s="89" t="str">
        <f t="shared" si="1"/>
        <v/>
      </c>
      <c r="AI31" s="569"/>
      <c r="AJ31" s="570"/>
      <c r="AK31" s="570"/>
      <c r="AL31" s="571"/>
      <c r="AM31" s="572"/>
      <c r="AN31" s="573"/>
      <c r="AO31" s="574"/>
      <c r="BS31" s="29"/>
    </row>
    <row r="32" spans="1:71" ht="24.9" customHeight="1">
      <c r="A32" s="66"/>
      <c r="B32" s="459" t="str">
        <f>IF('貴社控(Ａ-2)'!B31="","",'貴社控(Ａ-2)'!B31)</f>
        <v/>
      </c>
      <c r="C32" s="460"/>
      <c r="D32" s="461"/>
      <c r="E32" s="24" t="str">
        <f t="shared" si="0"/>
        <v/>
      </c>
      <c r="F32" s="462" t="str">
        <f>IF('貴社控(Ａ-2)'!F31="","",'貴社控(Ａ-2)'!F31)</f>
        <v/>
      </c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464" t="str">
        <f>IF('貴社控(Ａ-2)'!R31="","",'貴社控(Ａ-2)'!R31)</f>
        <v/>
      </c>
      <c r="S32" s="465"/>
      <c r="T32" s="466"/>
      <c r="U32" s="467" t="str">
        <f>IF('貴社控(Ａ-2)'!U31="","",'貴社控(Ａ-2)'!U31)</f>
        <v/>
      </c>
      <c r="V32" s="465"/>
      <c r="W32" s="468"/>
      <c r="X32" s="469" t="str">
        <f>IF('貴社控(Ａ-2)'!X31="","",'貴社控(Ａ-2)'!X31)</f>
        <v/>
      </c>
      <c r="Y32" s="470"/>
      <c r="Z32" s="471"/>
      <c r="AA32" s="456" t="str">
        <f>IF('貴社控(Ａ-2)'!AA31="","",'貴社控(Ａ-2)'!AA31)</f>
        <v/>
      </c>
      <c r="AB32" s="457"/>
      <c r="AC32" s="457"/>
      <c r="AD32" s="458"/>
      <c r="AE32" s="52" t="str">
        <f>IF('貴社控(Ａ-2)'!AE31="","",'貴社控(Ａ-2)'!AE31)</f>
        <v/>
      </c>
      <c r="AF32" s="405"/>
      <c r="AG32" s="406"/>
      <c r="AH32" s="89" t="str">
        <f t="shared" si="1"/>
        <v/>
      </c>
      <c r="AI32" s="569"/>
      <c r="AJ32" s="570"/>
      <c r="AK32" s="570"/>
      <c r="AL32" s="571"/>
      <c r="AM32" s="572"/>
      <c r="AN32" s="573"/>
      <c r="AO32" s="574"/>
      <c r="BS32" s="29"/>
    </row>
    <row r="33" spans="1:71" ht="24.9" customHeight="1">
      <c r="A33" s="66"/>
      <c r="B33" s="459" t="str">
        <f>IF('貴社控(Ａ-2)'!B32="","",'貴社控(Ａ-2)'!B32)</f>
        <v/>
      </c>
      <c r="C33" s="460"/>
      <c r="D33" s="461"/>
      <c r="E33" s="24" t="str">
        <f t="shared" si="0"/>
        <v/>
      </c>
      <c r="F33" s="462" t="str">
        <f>IF('貴社控(Ａ-2)'!F32="","",'貴社控(Ａ-2)'!F32)</f>
        <v/>
      </c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3"/>
      <c r="R33" s="464" t="str">
        <f>IF('貴社控(Ａ-2)'!R32="","",'貴社控(Ａ-2)'!R32)</f>
        <v/>
      </c>
      <c r="S33" s="465"/>
      <c r="T33" s="466"/>
      <c r="U33" s="467" t="str">
        <f>IF('貴社控(Ａ-2)'!U32="","",'貴社控(Ａ-2)'!U32)</f>
        <v/>
      </c>
      <c r="V33" s="465"/>
      <c r="W33" s="468"/>
      <c r="X33" s="469" t="str">
        <f>IF('貴社控(Ａ-2)'!X32="","",'貴社控(Ａ-2)'!X32)</f>
        <v/>
      </c>
      <c r="Y33" s="470"/>
      <c r="Z33" s="471"/>
      <c r="AA33" s="456" t="str">
        <f>IF('貴社控(Ａ-2)'!AA32="","",'貴社控(Ａ-2)'!AA32)</f>
        <v/>
      </c>
      <c r="AB33" s="457"/>
      <c r="AC33" s="457"/>
      <c r="AD33" s="458"/>
      <c r="AE33" s="52" t="str">
        <f>IF('貴社控(Ａ-2)'!AE32="","",'貴社控(Ａ-2)'!AE32)</f>
        <v/>
      </c>
      <c r="AF33" s="405"/>
      <c r="AG33" s="406"/>
      <c r="AH33" s="89" t="str">
        <f t="shared" si="1"/>
        <v/>
      </c>
      <c r="AI33" s="569"/>
      <c r="AJ33" s="570"/>
      <c r="AK33" s="570"/>
      <c r="AL33" s="571"/>
      <c r="AM33" s="572"/>
      <c r="AN33" s="573"/>
      <c r="AO33" s="574"/>
      <c r="BS33" s="29"/>
    </row>
    <row r="34" spans="1:71" ht="24.9" customHeight="1">
      <c r="A34" s="66"/>
      <c r="B34" s="459" t="str">
        <f>IF('貴社控(Ａ-2)'!B33="","",'貴社控(Ａ-2)'!B33)</f>
        <v/>
      </c>
      <c r="C34" s="460"/>
      <c r="D34" s="461"/>
      <c r="E34" s="24" t="str">
        <f t="shared" si="0"/>
        <v/>
      </c>
      <c r="F34" s="462" t="str">
        <f>IF('貴社控(Ａ-2)'!F33="","",'貴社控(Ａ-2)'!F33)</f>
        <v/>
      </c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3"/>
      <c r="R34" s="464" t="str">
        <f>IF('貴社控(Ａ-2)'!R33="","",'貴社控(Ａ-2)'!R33)</f>
        <v/>
      </c>
      <c r="S34" s="465"/>
      <c r="T34" s="466"/>
      <c r="U34" s="467" t="str">
        <f>IF('貴社控(Ａ-2)'!U33="","",'貴社控(Ａ-2)'!U33)</f>
        <v/>
      </c>
      <c r="V34" s="465"/>
      <c r="W34" s="468"/>
      <c r="X34" s="469" t="str">
        <f>IF('貴社控(Ａ-2)'!X33="","",'貴社控(Ａ-2)'!X33)</f>
        <v/>
      </c>
      <c r="Y34" s="470"/>
      <c r="Z34" s="471"/>
      <c r="AA34" s="456" t="str">
        <f>IF('貴社控(Ａ-2)'!AA33="","",'貴社控(Ａ-2)'!AA33)</f>
        <v/>
      </c>
      <c r="AB34" s="457"/>
      <c r="AC34" s="457"/>
      <c r="AD34" s="458"/>
      <c r="AE34" s="52" t="str">
        <f>IF('貴社控(Ａ-2)'!AE33="","",'貴社控(Ａ-2)'!AE33)</f>
        <v/>
      </c>
      <c r="AF34" s="405"/>
      <c r="AG34" s="406"/>
      <c r="AH34" s="89" t="str">
        <f t="shared" si="1"/>
        <v/>
      </c>
      <c r="AI34" s="569"/>
      <c r="AJ34" s="570"/>
      <c r="AK34" s="570"/>
      <c r="AL34" s="571"/>
      <c r="AM34" s="572"/>
      <c r="AN34" s="573"/>
      <c r="AO34" s="574"/>
      <c r="BS34" s="29"/>
    </row>
    <row r="35" spans="1:71" ht="24.9" customHeight="1">
      <c r="A35" s="66"/>
      <c r="B35" s="459" t="str">
        <f>IF('貴社控(Ａ-2)'!B34="","",'貴社控(Ａ-2)'!B34)</f>
        <v/>
      </c>
      <c r="C35" s="460"/>
      <c r="D35" s="461"/>
      <c r="E35" s="24" t="str">
        <f t="shared" si="0"/>
        <v/>
      </c>
      <c r="F35" s="462" t="str">
        <f>IF('貴社控(Ａ-2)'!F34="","",'貴社控(Ａ-2)'!F34)</f>
        <v/>
      </c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64" t="str">
        <f>IF('貴社控(Ａ-2)'!R34="","",'貴社控(Ａ-2)'!R34)</f>
        <v/>
      </c>
      <c r="S35" s="465"/>
      <c r="T35" s="466"/>
      <c r="U35" s="467" t="str">
        <f>IF('貴社控(Ａ-2)'!U34="","",'貴社控(Ａ-2)'!U34)</f>
        <v/>
      </c>
      <c r="V35" s="465"/>
      <c r="W35" s="468"/>
      <c r="X35" s="469" t="str">
        <f>IF('貴社控(Ａ-2)'!X34="","",'貴社控(Ａ-2)'!X34)</f>
        <v/>
      </c>
      <c r="Y35" s="470"/>
      <c r="Z35" s="471"/>
      <c r="AA35" s="456" t="str">
        <f>IF('貴社控(Ａ-2)'!AA34="","",'貴社控(Ａ-2)'!AA34)</f>
        <v/>
      </c>
      <c r="AB35" s="457"/>
      <c r="AC35" s="457"/>
      <c r="AD35" s="458"/>
      <c r="AE35" s="52" t="str">
        <f>IF('貴社控(Ａ-2)'!AE34="","",'貴社控(Ａ-2)'!AE34)</f>
        <v/>
      </c>
      <c r="AF35" s="563"/>
      <c r="AG35" s="564"/>
      <c r="AH35" s="91" t="str">
        <f t="shared" si="1"/>
        <v/>
      </c>
      <c r="AI35" s="593"/>
      <c r="AJ35" s="594"/>
      <c r="AK35" s="594"/>
      <c r="AL35" s="595"/>
      <c r="AM35" s="572"/>
      <c r="AN35" s="573"/>
      <c r="AO35" s="574"/>
      <c r="BS35" s="29"/>
    </row>
    <row r="36" spans="1:71" ht="25.5" customHeight="1">
      <c r="A36" s="27"/>
      <c r="B36" s="478" t="s">
        <v>17</v>
      </c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596">
        <f>IF('貴社控(Ａ-2)'!AA35="","",'貴社控(Ａ-2)'!AA35)</f>
        <v>0</v>
      </c>
      <c r="AB36" s="597"/>
      <c r="AC36" s="597"/>
      <c r="AD36" s="598"/>
      <c r="AE36" s="73"/>
      <c r="AF36" s="412"/>
      <c r="AG36" s="413"/>
      <c r="AH36" s="414"/>
      <c r="AI36" s="599">
        <f>SUM(AI16:AL35)</f>
        <v>0</v>
      </c>
      <c r="AJ36" s="600"/>
      <c r="AK36" s="600"/>
      <c r="AL36" s="601"/>
      <c r="AM36" s="602"/>
      <c r="AN36" s="603"/>
      <c r="AO36" s="603"/>
      <c r="BS36" s="29"/>
    </row>
    <row r="37" spans="1:71" ht="5.0999999999999996" customHeight="1">
      <c r="A37" s="27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54"/>
      <c r="AB37" s="54"/>
      <c r="AC37" s="54"/>
      <c r="AD37" s="54"/>
      <c r="AE37" s="28"/>
      <c r="AF37" s="55"/>
      <c r="AG37" s="55"/>
      <c r="AH37" s="55"/>
      <c r="AI37" s="55"/>
      <c r="AJ37" s="42"/>
      <c r="AK37" s="42"/>
      <c r="AL37" s="42"/>
      <c r="AM37" s="27"/>
      <c r="AN37" s="27"/>
      <c r="AO37" s="27"/>
      <c r="BS37" s="29"/>
    </row>
    <row r="38" spans="1:71" ht="25.5" customHeight="1">
      <c r="A38" s="27"/>
      <c r="B38" s="544"/>
      <c r="C38" s="545"/>
      <c r="D38" s="545"/>
      <c r="E38" s="218" t="s">
        <v>36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9"/>
      <c r="R38" s="534" t="s">
        <v>24</v>
      </c>
      <c r="S38" s="532"/>
      <c r="T38" s="535"/>
      <c r="U38" s="531" t="s">
        <v>25</v>
      </c>
      <c r="V38" s="532"/>
      <c r="W38" s="533"/>
      <c r="X38" s="534" t="s">
        <v>26</v>
      </c>
      <c r="Y38" s="532"/>
      <c r="Z38" s="535"/>
      <c r="AA38" s="531" t="s">
        <v>27</v>
      </c>
      <c r="AB38" s="532"/>
      <c r="AC38" s="532"/>
      <c r="AD38" s="533"/>
      <c r="AE38" s="412"/>
      <c r="AF38" s="413"/>
      <c r="AG38" s="413"/>
      <c r="AH38" s="413"/>
      <c r="AI38" s="414"/>
      <c r="AJ38" s="413"/>
      <c r="AK38" s="413"/>
      <c r="AL38" s="414"/>
      <c r="AM38" s="413"/>
      <c r="AN38" s="413"/>
      <c r="AO38" s="414"/>
      <c r="BS38" s="29"/>
    </row>
    <row r="39" spans="1:71" ht="25.5" customHeight="1">
      <c r="A39" s="27"/>
      <c r="B39" s="604"/>
      <c r="C39" s="605"/>
      <c r="D39" s="606"/>
      <c r="E39" s="538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40"/>
      <c r="R39" s="494"/>
      <c r="S39" s="495"/>
      <c r="T39" s="496"/>
      <c r="U39" s="497"/>
      <c r="V39" s="495"/>
      <c r="W39" s="498"/>
      <c r="X39" s="499"/>
      <c r="Y39" s="500"/>
      <c r="Z39" s="501"/>
      <c r="AA39" s="541"/>
      <c r="AB39" s="542"/>
      <c r="AC39" s="542"/>
      <c r="AD39" s="543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BS39" s="29"/>
    </row>
    <row r="40" spans="1:71" ht="25.5" customHeight="1">
      <c r="A40" s="27"/>
      <c r="B40" s="604"/>
      <c r="C40" s="605"/>
      <c r="D40" s="606"/>
      <c r="E40" s="491"/>
      <c r="F40" s="492"/>
      <c r="G40" s="492"/>
      <c r="H40" s="492"/>
      <c r="I40" s="492"/>
      <c r="J40" s="492"/>
      <c r="K40" s="492"/>
      <c r="L40" s="492"/>
      <c r="M40" s="492"/>
      <c r="N40" s="492"/>
      <c r="O40" s="492"/>
      <c r="P40" s="492"/>
      <c r="Q40" s="493"/>
      <c r="R40" s="494"/>
      <c r="S40" s="495"/>
      <c r="T40" s="496"/>
      <c r="U40" s="497"/>
      <c r="V40" s="495"/>
      <c r="W40" s="498"/>
      <c r="X40" s="499"/>
      <c r="Y40" s="500"/>
      <c r="Z40" s="501"/>
      <c r="AA40" s="502"/>
      <c r="AB40" s="503"/>
      <c r="AC40" s="503"/>
      <c r="AD40" s="504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BS40" s="29"/>
    </row>
    <row r="41" spans="1:71" ht="25.5" customHeight="1" thickBot="1">
      <c r="A41" s="27"/>
      <c r="B41" s="478" t="s">
        <v>17</v>
      </c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80"/>
      <c r="AA41" s="481"/>
      <c r="AB41" s="481"/>
      <c r="AC41" s="481"/>
      <c r="AD41" s="481"/>
      <c r="AE41" s="607"/>
      <c r="AF41" s="607"/>
      <c r="AG41" s="607"/>
      <c r="AH41" s="607"/>
      <c r="AI41" s="607"/>
      <c r="AJ41" s="545"/>
      <c r="AK41" s="545"/>
      <c r="AL41" s="545"/>
      <c r="AM41" s="545"/>
      <c r="AN41" s="545"/>
      <c r="AO41" s="545"/>
    </row>
    <row r="42" spans="1:71" ht="25.5" customHeight="1" thickBot="1">
      <c r="A42" s="27"/>
      <c r="B42" s="412" t="s">
        <v>46</v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608">
        <f>AI36-AA41</f>
        <v>0</v>
      </c>
      <c r="AF42" s="609"/>
      <c r="AG42" s="609"/>
      <c r="AH42" s="609"/>
      <c r="AI42" s="610"/>
      <c r="AJ42" s="567"/>
      <c r="AK42" s="567"/>
      <c r="AL42" s="568"/>
      <c r="AM42" s="567"/>
      <c r="AN42" s="567"/>
      <c r="AO42" s="568"/>
    </row>
    <row r="43" spans="1:71" ht="5.0999999999999996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8"/>
      <c r="AE43" s="28"/>
      <c r="AF43" s="27"/>
      <c r="AG43" s="27"/>
      <c r="AH43" s="27"/>
      <c r="AI43" s="27"/>
      <c r="AJ43" s="27"/>
      <c r="AK43" s="27"/>
      <c r="AL43" s="27"/>
    </row>
    <row r="44" spans="1:71" ht="25.5" customHeight="1">
      <c r="A44" s="27"/>
      <c r="C44" s="58"/>
      <c r="D44" s="58"/>
      <c r="E44" s="58"/>
      <c r="F44" s="58"/>
      <c r="G44" s="58"/>
      <c r="H44" s="58"/>
      <c r="I44" s="58"/>
      <c r="J44" s="552" t="s">
        <v>47</v>
      </c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8"/>
      <c r="X44" s="58"/>
      <c r="Y44" s="58"/>
      <c r="Z44" s="58"/>
      <c r="AA44" s="58"/>
      <c r="AB44" s="58"/>
      <c r="AC44" s="58"/>
      <c r="AD44" s="58"/>
      <c r="AE44" s="59"/>
      <c r="AF44" s="59"/>
      <c r="AG44" s="59"/>
      <c r="AH44" s="562" t="s">
        <v>59</v>
      </c>
      <c r="AI44" s="562"/>
      <c r="AJ44" s="562"/>
      <c r="AK44" s="562"/>
      <c r="AL44" s="562"/>
      <c r="AM44" s="27"/>
      <c r="AN44" s="27"/>
      <c r="AO44" s="27"/>
      <c r="AP44" s="27"/>
    </row>
    <row r="45" spans="1:71" ht="25.5" customHeight="1">
      <c r="A45" s="27"/>
      <c r="B45" s="549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1"/>
      <c r="Z45" s="27"/>
      <c r="AA45" s="531" t="s">
        <v>48</v>
      </c>
      <c r="AB45" s="532"/>
      <c r="AC45" s="532"/>
      <c r="AD45" s="532"/>
      <c r="AE45" s="532" t="s">
        <v>49</v>
      </c>
      <c r="AF45" s="532"/>
      <c r="AG45" s="532"/>
      <c r="AH45" s="532"/>
      <c r="AI45" s="532" t="s">
        <v>50</v>
      </c>
      <c r="AJ45" s="532"/>
      <c r="AK45" s="532"/>
      <c r="AL45" s="533"/>
      <c r="AM45" s="27"/>
      <c r="AN45" s="27"/>
      <c r="AO45" s="27"/>
      <c r="AP45" s="27"/>
    </row>
    <row r="46" spans="1:71" ht="25.5" customHeight="1">
      <c r="A46" s="27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6"/>
      <c r="U46" s="556"/>
      <c r="V46" s="556"/>
      <c r="W46" s="556"/>
      <c r="X46" s="556"/>
      <c r="Y46" s="560"/>
      <c r="Z46" s="27"/>
      <c r="AA46" s="553"/>
      <c r="AB46" s="554"/>
      <c r="AC46" s="554"/>
      <c r="AD46" s="554"/>
      <c r="AE46" s="554"/>
      <c r="AF46" s="554"/>
      <c r="AG46" s="554"/>
      <c r="AH46" s="554"/>
      <c r="AI46" s="554"/>
      <c r="AJ46" s="554"/>
      <c r="AK46" s="554"/>
      <c r="AL46" s="559"/>
      <c r="AM46" s="27"/>
      <c r="AN46" s="27"/>
      <c r="AO46" s="27"/>
      <c r="AP46" s="27"/>
    </row>
    <row r="47" spans="1:71" ht="25.5" customHeight="1">
      <c r="A47" s="27"/>
      <c r="B47" s="555"/>
      <c r="C47" s="556"/>
      <c r="D47" s="556"/>
      <c r="E47" s="556"/>
      <c r="F47" s="556"/>
      <c r="G47" s="556"/>
      <c r="H47" s="556"/>
      <c r="I47" s="556"/>
      <c r="J47" s="556"/>
      <c r="K47" s="556"/>
      <c r="L47" s="556"/>
      <c r="M47" s="556"/>
      <c r="N47" s="556"/>
      <c r="O47" s="556"/>
      <c r="P47" s="556"/>
      <c r="Q47" s="556"/>
      <c r="R47" s="556"/>
      <c r="S47" s="556"/>
      <c r="T47" s="556"/>
      <c r="U47" s="556"/>
      <c r="V47" s="556"/>
      <c r="W47" s="556"/>
      <c r="X47" s="556"/>
      <c r="Y47" s="560"/>
      <c r="Z47" s="27"/>
      <c r="AA47" s="555"/>
      <c r="AB47" s="556"/>
      <c r="AC47" s="556"/>
      <c r="AD47" s="556"/>
      <c r="AE47" s="556"/>
      <c r="AF47" s="556"/>
      <c r="AG47" s="556"/>
      <c r="AH47" s="556"/>
      <c r="AI47" s="556"/>
      <c r="AJ47" s="556"/>
      <c r="AK47" s="556"/>
      <c r="AL47" s="560"/>
      <c r="AM47" s="27"/>
      <c r="AN47" s="27"/>
      <c r="AO47" s="27"/>
      <c r="AP47" s="27"/>
    </row>
    <row r="48" spans="1:71" ht="25.5" customHeight="1">
      <c r="A48" s="27"/>
      <c r="B48" s="557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61"/>
      <c r="Z48" s="27"/>
      <c r="AA48" s="557"/>
      <c r="AB48" s="558"/>
      <c r="AC48" s="558"/>
      <c r="AD48" s="558"/>
      <c r="AE48" s="558"/>
      <c r="AF48" s="558"/>
      <c r="AG48" s="558"/>
      <c r="AH48" s="558"/>
      <c r="AI48" s="558"/>
      <c r="AJ48" s="558"/>
      <c r="AK48" s="558"/>
      <c r="AL48" s="561"/>
      <c r="AM48" s="27"/>
      <c r="AN48" s="27"/>
      <c r="AO48" s="27"/>
      <c r="AP48" s="27"/>
    </row>
  </sheetData>
  <sheetProtection sheet="1" objects="1" scenarios="1"/>
  <mergeCells count="284">
    <mergeCell ref="N47:U47"/>
    <mergeCell ref="V47:Y47"/>
    <mergeCell ref="B48:I48"/>
    <mergeCell ref="J48:M48"/>
    <mergeCell ref="N48:U48"/>
    <mergeCell ref="V48:Y48"/>
    <mergeCell ref="AI45:AL45"/>
    <mergeCell ref="B46:I46"/>
    <mergeCell ref="J46:M46"/>
    <mergeCell ref="N46:U46"/>
    <mergeCell ref="V46:Y46"/>
    <mergeCell ref="AA46:AD48"/>
    <mergeCell ref="AE46:AH48"/>
    <mergeCell ref="AI46:AL48"/>
    <mergeCell ref="B47:I47"/>
    <mergeCell ref="J47:M47"/>
    <mergeCell ref="B45:I45"/>
    <mergeCell ref="J45:M45"/>
    <mergeCell ref="N45:U45"/>
    <mergeCell ref="V45:Y45"/>
    <mergeCell ref="AA45:AD45"/>
    <mergeCell ref="AE45:AH45"/>
    <mergeCell ref="AJ42:AL42"/>
    <mergeCell ref="AM42:AO42"/>
    <mergeCell ref="J44:V44"/>
    <mergeCell ref="AH44:AL44"/>
    <mergeCell ref="AJ40:AL40"/>
    <mergeCell ref="AM40:AO40"/>
    <mergeCell ref="B41:Z41"/>
    <mergeCell ref="AA41:AD41"/>
    <mergeCell ref="AE41:AI41"/>
    <mergeCell ref="AJ41:AL41"/>
    <mergeCell ref="AM41:AO41"/>
    <mergeCell ref="B40:D40"/>
    <mergeCell ref="E40:Q40"/>
    <mergeCell ref="R40:T40"/>
    <mergeCell ref="U40:W40"/>
    <mergeCell ref="X40:Z40"/>
    <mergeCell ref="AA40:AD40"/>
    <mergeCell ref="AE40:AI40"/>
    <mergeCell ref="B42:AD42"/>
    <mergeCell ref="AE42:AI42"/>
    <mergeCell ref="B39:D39"/>
    <mergeCell ref="E39:Q39"/>
    <mergeCell ref="R39:T39"/>
    <mergeCell ref="U39:W39"/>
    <mergeCell ref="X39:Z39"/>
    <mergeCell ref="AA39:AD39"/>
    <mergeCell ref="AE39:AI39"/>
    <mergeCell ref="AJ39:AL39"/>
    <mergeCell ref="AM39:AO39"/>
    <mergeCell ref="B36:Z36"/>
    <mergeCell ref="AA36:AD36"/>
    <mergeCell ref="AF36:AH36"/>
    <mergeCell ref="AI36:AL36"/>
    <mergeCell ref="AM36:AO36"/>
    <mergeCell ref="B38:D38"/>
    <mergeCell ref="E38:Q38"/>
    <mergeCell ref="R38:T38"/>
    <mergeCell ref="U38:W38"/>
    <mergeCell ref="X38:Z38"/>
    <mergeCell ref="AA38:AD38"/>
    <mergeCell ref="AE38:AI38"/>
    <mergeCell ref="AJ38:AL38"/>
    <mergeCell ref="AM38:AO38"/>
    <mergeCell ref="B35:D35"/>
    <mergeCell ref="F35:Q35"/>
    <mergeCell ref="R35:T35"/>
    <mergeCell ref="U35:W35"/>
    <mergeCell ref="X35:Z35"/>
    <mergeCell ref="AA35:AD35"/>
    <mergeCell ref="AF35:AG35"/>
    <mergeCell ref="AI35:AL35"/>
    <mergeCell ref="AM35:AO35"/>
    <mergeCell ref="B34:D34"/>
    <mergeCell ref="F34:Q34"/>
    <mergeCell ref="R34:T34"/>
    <mergeCell ref="U34:W34"/>
    <mergeCell ref="X34:Z34"/>
    <mergeCell ref="AA34:AD34"/>
    <mergeCell ref="AF34:AG34"/>
    <mergeCell ref="AI34:AL34"/>
    <mergeCell ref="AM34:AO34"/>
    <mergeCell ref="AF32:AG32"/>
    <mergeCell ref="AI32:AL32"/>
    <mergeCell ref="AM32:AO32"/>
    <mergeCell ref="B33:D33"/>
    <mergeCell ref="F33:Q33"/>
    <mergeCell ref="R33:T33"/>
    <mergeCell ref="U33:W33"/>
    <mergeCell ref="X33:Z33"/>
    <mergeCell ref="AA33:AD33"/>
    <mergeCell ref="AF33:AG33"/>
    <mergeCell ref="B32:D32"/>
    <mergeCell ref="F32:Q32"/>
    <mergeCell ref="R32:T32"/>
    <mergeCell ref="U32:W32"/>
    <mergeCell ref="X32:Z32"/>
    <mergeCell ref="AA32:AD32"/>
    <mergeCell ref="AI33:AL33"/>
    <mergeCell ref="AM33:AO33"/>
    <mergeCell ref="B31:D31"/>
    <mergeCell ref="F31:Q31"/>
    <mergeCell ref="R31:T31"/>
    <mergeCell ref="U31:W31"/>
    <mergeCell ref="X31:Z31"/>
    <mergeCell ref="AA31:AD31"/>
    <mergeCell ref="AF31:AG31"/>
    <mergeCell ref="AI31:AL31"/>
    <mergeCell ref="AM31:AO31"/>
    <mergeCell ref="B30:D30"/>
    <mergeCell ref="F30:Q30"/>
    <mergeCell ref="R30:T30"/>
    <mergeCell ref="U30:W30"/>
    <mergeCell ref="X30:Z30"/>
    <mergeCell ref="AA30:AD30"/>
    <mergeCell ref="AF30:AG30"/>
    <mergeCell ref="AI30:AL30"/>
    <mergeCell ref="AM30:AO30"/>
    <mergeCell ref="AF28:AG28"/>
    <mergeCell ref="AI28:AL28"/>
    <mergeCell ref="AM28:AO28"/>
    <mergeCell ref="B29:D29"/>
    <mergeCell ref="F29:Q29"/>
    <mergeCell ref="R29:T29"/>
    <mergeCell ref="U29:W29"/>
    <mergeCell ref="X29:Z29"/>
    <mergeCell ref="AA29:AD29"/>
    <mergeCell ref="AF29:AG29"/>
    <mergeCell ref="B28:D28"/>
    <mergeCell ref="F28:Q28"/>
    <mergeCell ref="R28:T28"/>
    <mergeCell ref="U28:W28"/>
    <mergeCell ref="X28:Z28"/>
    <mergeCell ref="AA28:AD28"/>
    <mergeCell ref="AI29:AL29"/>
    <mergeCell ref="AM29:AO29"/>
    <mergeCell ref="B27:D27"/>
    <mergeCell ref="F27:Q27"/>
    <mergeCell ref="R27:T27"/>
    <mergeCell ref="U27:W27"/>
    <mergeCell ref="X27:Z27"/>
    <mergeCell ref="AA27:AD27"/>
    <mergeCell ref="AF27:AG27"/>
    <mergeCell ref="AI27:AL27"/>
    <mergeCell ref="AM27:AO27"/>
    <mergeCell ref="B26:D26"/>
    <mergeCell ref="F26:Q26"/>
    <mergeCell ref="R26:T26"/>
    <mergeCell ref="U26:W26"/>
    <mergeCell ref="X26:Z26"/>
    <mergeCell ref="AA26:AD26"/>
    <mergeCell ref="AF26:AG26"/>
    <mergeCell ref="AI26:AL26"/>
    <mergeCell ref="AM26:AO26"/>
    <mergeCell ref="AF24:AG24"/>
    <mergeCell ref="AI24:AL24"/>
    <mergeCell ref="AM24:AO24"/>
    <mergeCell ref="B25:D25"/>
    <mergeCell ref="F25:Q25"/>
    <mergeCell ref="R25:T25"/>
    <mergeCell ref="U25:W25"/>
    <mergeCell ref="X25:Z25"/>
    <mergeCell ref="AA25:AD25"/>
    <mergeCell ref="AF25:AG25"/>
    <mergeCell ref="B24:D24"/>
    <mergeCell ref="F24:Q24"/>
    <mergeCell ref="R24:T24"/>
    <mergeCell ref="U24:W24"/>
    <mergeCell ref="X24:Z24"/>
    <mergeCell ref="AA24:AD24"/>
    <mergeCell ref="AI25:AL25"/>
    <mergeCell ref="AM25:AO25"/>
    <mergeCell ref="B23:D23"/>
    <mergeCell ref="F23:Q23"/>
    <mergeCell ref="R23:T23"/>
    <mergeCell ref="U23:W23"/>
    <mergeCell ref="X23:Z23"/>
    <mergeCell ref="AA23:AD23"/>
    <mergeCell ref="AF23:AG23"/>
    <mergeCell ref="AI23:AL23"/>
    <mergeCell ref="AM23:AO23"/>
    <mergeCell ref="B22:D22"/>
    <mergeCell ref="F22:Q22"/>
    <mergeCell ref="R22:T22"/>
    <mergeCell ref="U22:W22"/>
    <mergeCell ref="X22:Z22"/>
    <mergeCell ref="AA22:AD22"/>
    <mergeCell ref="AF22:AG22"/>
    <mergeCell ref="AI22:AL22"/>
    <mergeCell ref="AM22:AO22"/>
    <mergeCell ref="AF20:AG20"/>
    <mergeCell ref="AI20:AL20"/>
    <mergeCell ref="AM20:AO20"/>
    <mergeCell ref="B21:D21"/>
    <mergeCell ref="F21:Q21"/>
    <mergeCell ref="R21:T21"/>
    <mergeCell ref="U21:W21"/>
    <mergeCell ref="X21:Z21"/>
    <mergeCell ref="AA21:AD21"/>
    <mergeCell ref="AF21:AG21"/>
    <mergeCell ref="B20:D20"/>
    <mergeCell ref="F20:Q20"/>
    <mergeCell ref="R20:T20"/>
    <mergeCell ref="U20:W20"/>
    <mergeCell ref="X20:Z20"/>
    <mergeCell ref="AA20:AD20"/>
    <mergeCell ref="AI21:AL21"/>
    <mergeCell ref="AM21:AO21"/>
    <mergeCell ref="B19:D19"/>
    <mergeCell ref="F19:Q19"/>
    <mergeCell ref="R19:T19"/>
    <mergeCell ref="U19:W19"/>
    <mergeCell ref="X19:Z19"/>
    <mergeCell ref="AA19:AD19"/>
    <mergeCell ref="AF19:AG19"/>
    <mergeCell ref="AI19:AL19"/>
    <mergeCell ref="AM19:AO19"/>
    <mergeCell ref="B18:D18"/>
    <mergeCell ref="F18:Q18"/>
    <mergeCell ref="R18:T18"/>
    <mergeCell ref="U18:W18"/>
    <mergeCell ref="X18:Z18"/>
    <mergeCell ref="AA18:AD18"/>
    <mergeCell ref="AF18:AG18"/>
    <mergeCell ref="AI18:AL18"/>
    <mergeCell ref="AM18:AO18"/>
    <mergeCell ref="B17:D17"/>
    <mergeCell ref="F17:Q17"/>
    <mergeCell ref="R17:T17"/>
    <mergeCell ref="U17:W17"/>
    <mergeCell ref="X17:Z17"/>
    <mergeCell ref="AA17:AD17"/>
    <mergeCell ref="AF17:AG17"/>
    <mergeCell ref="AI17:AL17"/>
    <mergeCell ref="AM17:AO17"/>
    <mergeCell ref="AA15:AD15"/>
    <mergeCell ref="AF15:AH15"/>
    <mergeCell ref="AI15:AL15"/>
    <mergeCell ref="AM15:AO15"/>
    <mergeCell ref="B16:D16"/>
    <mergeCell ref="F16:Q16"/>
    <mergeCell ref="R16:T16"/>
    <mergeCell ref="U16:W16"/>
    <mergeCell ref="X16:Z16"/>
    <mergeCell ref="AA16:AD16"/>
    <mergeCell ref="AF16:AG16"/>
    <mergeCell ref="AI16:AL16"/>
    <mergeCell ref="AM16:AO16"/>
    <mergeCell ref="P12:S12"/>
    <mergeCell ref="B15:D15"/>
    <mergeCell ref="E15:Q15"/>
    <mergeCell ref="R15:T15"/>
    <mergeCell ref="U15:W15"/>
    <mergeCell ref="X15:Z15"/>
    <mergeCell ref="B11:D12"/>
    <mergeCell ref="E11:H11"/>
    <mergeCell ref="I11:L11"/>
    <mergeCell ref="E12:H12"/>
    <mergeCell ref="I12:L12"/>
    <mergeCell ref="M12:O12"/>
    <mergeCell ref="C9:V9"/>
    <mergeCell ref="X9:Z9"/>
    <mergeCell ref="AA9:AL9"/>
    <mergeCell ref="BJ5:BM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B2:D2"/>
    <mergeCell ref="X5:Z5"/>
    <mergeCell ref="AA5:AC5"/>
    <mergeCell ref="AD5:AE5"/>
    <mergeCell ref="AG5:AH5"/>
    <mergeCell ref="AJ5:AK5"/>
    <mergeCell ref="AK7:AL7"/>
    <mergeCell ref="C8:V8"/>
    <mergeCell ref="X8:Z8"/>
    <mergeCell ref="AA8:AL8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貴社控(Ａ-1)</vt:lpstr>
      <vt:lpstr>貴社控(Ａ-2)</vt:lpstr>
      <vt:lpstr>提出用(Ａ-1原価担当用)</vt:lpstr>
      <vt:lpstr>提出用(Ａ-1経理担当用)</vt:lpstr>
      <vt:lpstr>提出用(Ａ-２原価担当用)</vt:lpstr>
      <vt:lpstr>提出用(Ａ-2経理担当用)</vt:lpstr>
      <vt:lpstr>'貴社控(Ａ-1)'!Print_Area</vt:lpstr>
      <vt:lpstr>'提出用(Ａ-1経理担当用)'!Print_Area</vt:lpstr>
      <vt:lpstr>'提出用(Ａ-1原価担当用)'!Print_Area</vt:lpstr>
      <vt:lpstr>'提出用(Ａ-2経理担当用)'!Print_Area</vt:lpstr>
      <vt:lpstr>'提出用(Ａ-２原価担当用)'!Print_Area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</dc:creator>
  <cp:lastModifiedBy>oonishi</cp:lastModifiedBy>
  <cp:lastPrinted>2023-09-08T04:35:58Z</cp:lastPrinted>
  <dcterms:created xsi:type="dcterms:W3CDTF">2023-04-06T05:05:11Z</dcterms:created>
  <dcterms:modified xsi:type="dcterms:W3CDTF">2023-10-09T02:45:21Z</dcterms:modified>
</cp:coreProperties>
</file>